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1180" windowWidth="27820" windowHeight="16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<sst xmlns="http://schemas.openxmlformats.org/spreadsheetml/2006/main" count="1442" uniqueCount="749">
  <si>
    <t>Ad on pg #</t>
  </si>
  <si>
    <t>MEMORY CARE JANUARY 2016</t>
  </si>
  <si>
    <t>Telephone</t>
  </si>
  <si>
    <t>License Type</t>
  </si>
  <si>
    <t>Alz/ Dementia Only</t>
  </si>
  <si>
    <t>Furnished Apt</t>
  </si>
  <si>
    <t>Semi Private Rooms</t>
  </si>
  <si>
    <t>Private Rooms</t>
  </si>
  <si>
    <t>Respite Care</t>
  </si>
  <si>
    <t>Adult daycare</t>
  </si>
  <si>
    <t>Nurses On Staff</t>
  </si>
  <si>
    <t>Nursing HM Onsite</t>
  </si>
  <si>
    <t>Accepts Medicad</t>
  </si>
  <si>
    <t>Number of Units</t>
  </si>
  <si>
    <t>Starting Alz Price</t>
  </si>
  <si>
    <t>Admissions Contact</t>
  </si>
  <si>
    <t>Admissions fax number</t>
  </si>
  <si>
    <t>Smoking allowed</t>
  </si>
  <si>
    <t>Medicaid- Spend down required?</t>
  </si>
  <si>
    <t>All enclusive or LOC "level of Care"</t>
  </si>
  <si>
    <t xml:space="preserve">Contact first Name </t>
  </si>
  <si>
    <t xml:space="preserve">Contact Last Name </t>
  </si>
  <si>
    <t xml:space="preserve">Email </t>
  </si>
  <si>
    <t xml:space="preserve">2015 Notes </t>
  </si>
  <si>
    <t>Contact First Name</t>
  </si>
  <si>
    <t>Contact Last Name</t>
  </si>
  <si>
    <t>Email</t>
  </si>
  <si>
    <t>Notes</t>
  </si>
  <si>
    <t>beaverton, or</t>
  </si>
  <si>
    <t>Brookdale Beaverton, 16655 NW Walker Rd, Beaverton, 97006</t>
  </si>
  <si>
    <t>503-439-1653</t>
  </si>
  <si>
    <t>A</t>
  </si>
  <si>
    <t>•</t>
  </si>
  <si>
    <t>Ginger Wolf</t>
  </si>
  <si>
    <t>503-629-1586</t>
  </si>
  <si>
    <t>no</t>
  </si>
  <si>
    <t>LOC</t>
  </si>
  <si>
    <t xml:space="preserve">Ginger </t>
  </si>
  <si>
    <t>Wolf</t>
  </si>
  <si>
    <t>gwolf@brookdale.com</t>
  </si>
  <si>
    <t>updated ginger 11/6</t>
  </si>
  <si>
    <t>Ginger</t>
  </si>
  <si>
    <t>12/1 updated via email from Ginger- name changed to Brookdale</t>
  </si>
  <si>
    <t>Edgewood Point, 7733 SW Scholls Ferry Rd, Beaverton, 97008</t>
  </si>
  <si>
    <t>503-671-9474</t>
  </si>
  <si>
    <t>Billie Wingfield</t>
  </si>
  <si>
    <t>503-671-9245</t>
  </si>
  <si>
    <t>yes, restricted</t>
  </si>
  <si>
    <t>No, medicaid on memory care</t>
  </si>
  <si>
    <t>Billie</t>
  </si>
  <si>
    <t>Wingfield</t>
  </si>
  <si>
    <t>billie.wingfield@hawthornret.com</t>
  </si>
  <si>
    <t>lm w/ billie 11/6,  11/11, completed w/ billie 11/11</t>
  </si>
  <si>
    <t>11/varified info per receptionist- Kim was in a meeting</t>
  </si>
  <si>
    <t>Farmington Square, 14420 SW Farmington Rd, Beaverton, 97005</t>
  </si>
  <si>
    <t>503-616-2097</t>
  </si>
  <si>
    <t>R</t>
  </si>
  <si>
    <t>Rachael Lira</t>
  </si>
  <si>
    <t>503-627-0262</t>
  </si>
  <si>
    <t>No</t>
  </si>
  <si>
    <t>Yes, contract</t>
  </si>
  <si>
    <t>LOC - Point based system</t>
  </si>
  <si>
    <t>lm w/ rachel 11/6, 11/11</t>
  </si>
  <si>
    <t>Jenni</t>
  </si>
  <si>
    <t>Bost</t>
  </si>
  <si>
    <t>rlira@farmingtonsquare.com</t>
  </si>
  <si>
    <t>10/30 jeni bost sent changes via email - when i called the actual community they said they do have a nurse on staff</t>
  </si>
  <si>
    <t>Hearthstone at Murrayhill, 10880 SW Davies Rd, Beaverton, 97008</t>
  </si>
  <si>
    <t>503-520-0911</t>
  </si>
  <si>
    <t>Penny Holcomb</t>
  </si>
  <si>
    <t>yes, restricted areas</t>
  </si>
  <si>
    <t>Point based</t>
  </si>
  <si>
    <t xml:space="preserve">Penny </t>
  </si>
  <si>
    <t>Holcomb</t>
  </si>
  <si>
    <t>penny@HearthstoneCCC.com</t>
  </si>
  <si>
    <t>updated w/ penny 11/6</t>
  </si>
  <si>
    <t>Penny</t>
  </si>
  <si>
    <t>11/19 received changes per Penny</t>
  </si>
  <si>
    <t>Maryville Memory Care, 4520 SW 148, Beaverton, 97007</t>
  </si>
  <si>
    <t>503-643-8626</t>
  </si>
  <si>
    <t>Michael Kilbury</t>
  </si>
  <si>
    <t>503-520-1435</t>
  </si>
  <si>
    <t>AE</t>
  </si>
  <si>
    <t xml:space="preserve">Michael </t>
  </si>
  <si>
    <t>Kilbury</t>
  </si>
  <si>
    <t>completed w/ kaley 11/11 kaley didn't know michael's email off hand</t>
  </si>
  <si>
    <t>Waterhouse Ridge, 1115 NW 158th Ave, Beaverton, 97006</t>
  </si>
  <si>
    <t>503-791-0599</t>
  </si>
  <si>
    <t xml:space="preserve">meghan updated info from contract </t>
  </si>
  <si>
    <t>canby, or</t>
  </si>
  <si>
    <t>Country Side Living, 390 NW 2nd Ave, Canby, 97013</t>
  </si>
  <si>
    <t>503-266-3031</t>
  </si>
  <si>
    <t>Kristin Burky</t>
  </si>
  <si>
    <t>yes, case by case</t>
  </si>
  <si>
    <t>Kristen</t>
  </si>
  <si>
    <t>Burkey</t>
  </si>
  <si>
    <t>lm w/ administrator brittany 11/11, completed w/ brittany 11/17</t>
  </si>
  <si>
    <t>kristin</t>
  </si>
  <si>
    <t>burkey</t>
  </si>
  <si>
    <t>12/2 lvm for kristen</t>
  </si>
  <si>
    <t>County Side Living South Building, 406 NW 2nd Ave, Canby, 97013</t>
  </si>
  <si>
    <t xml:space="preserve">Kristen </t>
  </si>
  <si>
    <t>lm w/ administrator brittany 11/11, completed with leah 11/17</t>
  </si>
  <si>
    <t>kristen</t>
  </si>
  <si>
    <t>clackamas, or</t>
  </si>
  <si>
    <t>Miramont Pointe, 11520 SE Sunnyside Rd, Clackamas, 97015</t>
  </si>
  <si>
    <t>503-698-1600</t>
  </si>
  <si>
    <t>Jennifer Gertner</t>
  </si>
  <si>
    <t>503-652-0168</t>
  </si>
  <si>
    <t xml:space="preserve">Jennifer </t>
  </si>
  <si>
    <t>Gertner</t>
  </si>
  <si>
    <t>Jgertner@miramontpointe.com</t>
  </si>
  <si>
    <t>updated 11/2 jennifer</t>
  </si>
  <si>
    <t>Jennifer</t>
  </si>
  <si>
    <t>11/19 lvm for jennifer</t>
  </si>
  <si>
    <t>forest grove, or</t>
  </si>
  <si>
    <t>Hawthorne House, 2635 21st Ave, Forest Grove, 97116</t>
  </si>
  <si>
    <t>503-357-6409</t>
  </si>
  <si>
    <t>Kartheen leathem</t>
  </si>
  <si>
    <t>503-357-9046</t>
  </si>
  <si>
    <t>medicaid AE and LOC</t>
  </si>
  <si>
    <t>kvsleathem5@gmail.com</t>
  </si>
  <si>
    <t>12/2 approved per kathleen</t>
  </si>
  <si>
    <t>Jennings Mcall, 2300 Masonic Wy, Forest Grove, 97116</t>
  </si>
  <si>
    <t>503-359-4465</t>
  </si>
  <si>
    <t>Kirsten Holm</t>
  </si>
  <si>
    <t>yes,designated areas</t>
  </si>
  <si>
    <t xml:space="preserve">Laura </t>
  </si>
  <si>
    <t>Andres</t>
  </si>
  <si>
    <t>landres@jenningsmccall.com</t>
  </si>
  <si>
    <t>completed w/ laura 11/6</t>
  </si>
  <si>
    <t>Tina</t>
  </si>
  <si>
    <t>Purdy</t>
  </si>
  <si>
    <t>tpurdy@jenningmcall.com</t>
  </si>
  <si>
    <t>12/2 approved per tina</t>
  </si>
  <si>
    <t>The Grove &amp; Gardens, 3334 22nd Ave, Forest Grove, 97116</t>
  </si>
  <si>
    <t>503-357-9780</t>
  </si>
  <si>
    <t>Tom O'Daniels</t>
  </si>
  <si>
    <t>503-359-0615</t>
  </si>
  <si>
    <t xml:space="preserve">Tom </t>
  </si>
  <si>
    <t>O'Daniels</t>
  </si>
  <si>
    <t>todaniels@thegroveandgardens.com</t>
  </si>
  <si>
    <t>completed w/ tom 11/11</t>
  </si>
  <si>
    <t>12/2 lvm for tom</t>
  </si>
  <si>
    <t>gresham, or</t>
  </si>
  <si>
    <t>Farmington Square, 1655 NE 18th St, Gresham, 97030</t>
  </si>
  <si>
    <t>503-405-7688</t>
  </si>
  <si>
    <t>503-665-1994</t>
  </si>
  <si>
    <t xml:space="preserve">Betty </t>
  </si>
  <si>
    <t>Aberg</t>
  </si>
  <si>
    <t>baberg@farmingtonsquare.com</t>
  </si>
  <si>
    <t xml:space="preserve">completed w/ betty 11/6, </t>
  </si>
  <si>
    <t>jbost@radiantseniorliving.com</t>
  </si>
  <si>
    <t>jenni emailed changes 10/30</t>
  </si>
  <si>
    <t>Powell Valley Memory Care, 4001 SE 182nd Ave, Gresham, 97030</t>
  </si>
  <si>
    <t>503-665-2496</t>
  </si>
  <si>
    <t>Kathy Fallon-Weeg</t>
  </si>
  <si>
    <t>503-907-2498</t>
  </si>
  <si>
    <t>designated areads</t>
  </si>
  <si>
    <t>case by case</t>
  </si>
  <si>
    <t xml:space="preserve">Cathy </t>
  </si>
  <si>
    <t>Fallon Weeg</t>
  </si>
  <si>
    <t>Cathya@powellvalley.net</t>
  </si>
  <si>
    <t>completed w/ sherri 11/11 administrator</t>
  </si>
  <si>
    <t>happy valley, or</t>
  </si>
  <si>
    <t>Monterey Court, 8915 SE Monterey Ave, Happy Valley, 97086</t>
  </si>
  <si>
    <t>503-654-3200</t>
  </si>
  <si>
    <t>Amy Landon</t>
  </si>
  <si>
    <t>503-654-3800</t>
  </si>
  <si>
    <t>non</t>
  </si>
  <si>
    <t>Amy</t>
  </si>
  <si>
    <t>Landon</t>
  </si>
  <si>
    <t>admistrator@montereycourt.net</t>
  </si>
  <si>
    <t>completed w/ deanna 11/11</t>
  </si>
  <si>
    <t>12/2 approved per receptionist</t>
  </si>
  <si>
    <t>hillsboro, or</t>
  </si>
  <si>
    <t>Avamere at Hillsboro, 2000 SE 30th Ave, Hillsboro, 97123</t>
  </si>
  <si>
    <t>503-693-9944</t>
  </si>
  <si>
    <t>Robin Davis</t>
  </si>
  <si>
    <t>503-640-6654</t>
  </si>
  <si>
    <t xml:space="preserve">Robin </t>
  </si>
  <si>
    <t>Davis</t>
  </si>
  <si>
    <t>rdavis@avamere.com</t>
  </si>
  <si>
    <t>robin new marketing person, tim is admistrator</t>
  </si>
  <si>
    <t>Tim</t>
  </si>
  <si>
    <t>Minks</t>
  </si>
  <si>
    <t>tminks@avamere.com</t>
  </si>
  <si>
    <t>11/20 changes made per Tim</t>
  </si>
  <si>
    <t>Harmony Guest Home, 351 SE 5th Ave, Hillsboro, 97123</t>
  </si>
  <si>
    <t>503-648-3413</t>
  </si>
  <si>
    <t>Kathy Clifton</t>
  </si>
  <si>
    <t>503-693-6695</t>
  </si>
  <si>
    <t>Yes, one year.</t>
  </si>
  <si>
    <t>Kathy</t>
  </si>
  <si>
    <t>Clifton</t>
  </si>
  <si>
    <t>12/2 approved per kathy</t>
  </si>
  <si>
    <t>Rosewood Specialty Care, 2550 SE Century Blvd, Hillsboro, 97123</t>
  </si>
  <si>
    <t>503-259-8999</t>
  </si>
  <si>
    <t>Angela Hernandez</t>
  </si>
  <si>
    <t>503-259-9509</t>
  </si>
  <si>
    <t>Yes, 6months to a year, case by case.</t>
  </si>
  <si>
    <t>Susan</t>
  </si>
  <si>
    <t>Konopski</t>
  </si>
  <si>
    <t>marketing@rosewoodpark.com</t>
  </si>
  <si>
    <t>susan marketing director completed 11/4</t>
  </si>
  <si>
    <t>Brenda</t>
  </si>
  <si>
    <t>Layman</t>
  </si>
  <si>
    <t>Rosewood@frontiermgmt.com</t>
  </si>
  <si>
    <t>10/22 recieved email from Brenda with grid changes</t>
  </si>
  <si>
    <t>The Springs at Tanasbourne, 1950 NW 192nd Ave, Hillsboro, 97006</t>
  </si>
  <si>
    <t>503-616-3610</t>
  </si>
  <si>
    <t>Stephanie Brandt</t>
  </si>
  <si>
    <t>503-629-1515</t>
  </si>
  <si>
    <t xml:space="preserve">Stephanie </t>
  </si>
  <si>
    <t>Brandt</t>
  </si>
  <si>
    <t>completed with stephanie 11/4</t>
  </si>
  <si>
    <t>Stephanie</t>
  </si>
  <si>
    <t>11/20 lvm for stephanie</t>
  </si>
  <si>
    <t>Keizer, or</t>
  </si>
  <si>
    <t xml:space="preserve">The Arbor at Avamere Court, 450 Claggert N, Keizer, 97303 </t>
  </si>
  <si>
    <t>503-856-7440</t>
  </si>
  <si>
    <t>lm w/ naomi on cell 11/11 503-383-6084 lm 11/17</t>
  </si>
  <si>
    <t>Lake Oswego, or</t>
  </si>
  <si>
    <t>The Pearl at Kruse Way, 4550 Carman Dr, Lake Oswego, 97035</t>
  </si>
  <si>
    <t>503-675-6055</t>
  </si>
  <si>
    <t>Tomi</t>
  </si>
  <si>
    <t>503-675-6077</t>
  </si>
  <si>
    <t>lm w/ tomi 11/4, 11/17</t>
  </si>
  <si>
    <t>12/2 lvm</t>
  </si>
  <si>
    <t>The Springs at Carman Oaks, 3900 Carman Dr, Lake Oswego, 97035</t>
  </si>
  <si>
    <t>503-610-3969</t>
  </si>
  <si>
    <t>Laurie Collver</t>
  </si>
  <si>
    <t>503-636-7217</t>
  </si>
  <si>
    <t xml:space="preserve">Laurie </t>
  </si>
  <si>
    <t>Collver</t>
  </si>
  <si>
    <t>lcollver@thespringliving.com</t>
  </si>
  <si>
    <t>updated with laurie 11/4</t>
  </si>
  <si>
    <t>Laurie</t>
  </si>
  <si>
    <t>11/20 approved per Laurie</t>
  </si>
  <si>
    <t>milwaukie, or</t>
  </si>
  <si>
    <t>Royalton Place, 5555 SE King Rd, Milwaukie, 97222</t>
  </si>
  <si>
    <t>503-653-1854</t>
  </si>
  <si>
    <t>Debbie Hart Hartman</t>
  </si>
  <si>
    <t>503-786-1670</t>
  </si>
  <si>
    <t xml:space="preserve">Debbie </t>
  </si>
  <si>
    <t>Hart Hartman</t>
  </si>
  <si>
    <t>royalton.cr1@blueharborsl.com</t>
  </si>
  <si>
    <t>call marketing friday 11/6, updated w/ debbie 11/9</t>
  </si>
  <si>
    <t>debbie</t>
  </si>
  <si>
    <t>royaltoncrd@bpmsenior.com</t>
  </si>
  <si>
    <t>11/20 sent email to debbie</t>
  </si>
  <si>
    <t>The Springs at Clackamas Woods, 14404 SE Webster Rd, Milwaukie, 97267</t>
  </si>
  <si>
    <t>503-610-3940</t>
  </si>
  <si>
    <t>Sarah Sivers</t>
  </si>
  <si>
    <t>503-653-3426</t>
  </si>
  <si>
    <t>designated smoking areas</t>
  </si>
  <si>
    <t>lm w/ sarah 11/4, kerri 11/9 lm, 11/10 spoke to carrie weigel she's calling back by friday for price increase</t>
  </si>
  <si>
    <t>11/20 lvm for Sarah</t>
  </si>
  <si>
    <t>molalla, or</t>
  </si>
  <si>
    <t>Evergreen Court of Molalla, 250 Kennel St, Molalla, 97038</t>
  </si>
  <si>
    <t>503-829-2424</t>
  </si>
  <si>
    <t>Lynn Gafney</t>
  </si>
  <si>
    <t>503-829-2425</t>
  </si>
  <si>
    <t>Yes, restricted.</t>
  </si>
  <si>
    <t xml:space="preserve">Lynn </t>
  </si>
  <si>
    <t>Gaffney</t>
  </si>
  <si>
    <t>lynn.gaffney.evergreencourt@gmail.com</t>
  </si>
  <si>
    <t>lm w/ tom 11/9, 11/11, lynn new marketing director updated 11/12</t>
  </si>
  <si>
    <t>Pheasant Pointe, 835 E Main St, Molalla, 97038</t>
  </si>
  <si>
    <t>503-829-3777</t>
  </si>
  <si>
    <t>Chelsea Slaven</t>
  </si>
  <si>
    <t>503-829-7392</t>
  </si>
  <si>
    <t>Yes, case by case.</t>
  </si>
  <si>
    <t>Chelsea</t>
  </si>
  <si>
    <t>Slaven</t>
  </si>
  <si>
    <t>marketing@pheasentpointeseniorliving.com</t>
  </si>
  <si>
    <t>completed w/ chelsea 11/9</t>
  </si>
  <si>
    <t>11/25 approved per chelsea</t>
  </si>
  <si>
    <t>newberg, or</t>
  </si>
  <si>
    <t>Arbor Oaks Terrace, 317 Werth Blvd, Newberg, 97132</t>
  </si>
  <si>
    <t>503-538-2288</t>
  </si>
  <si>
    <t>Tia Woodall</t>
  </si>
  <si>
    <t>503-538-2226</t>
  </si>
  <si>
    <t xml:space="preserve">Tia </t>
  </si>
  <si>
    <t>Woodall</t>
  </si>
  <si>
    <t>administrator@arboroaksterrace.com</t>
  </si>
  <si>
    <t>completed w/ tia 11/11</t>
  </si>
  <si>
    <t>tia</t>
  </si>
  <si>
    <t>12/3 approved per tia</t>
  </si>
  <si>
    <t>IBC</t>
  </si>
  <si>
    <t>Chehalem Health and Rehab, 1900 E Fulton St, Newberg, 97132</t>
  </si>
  <si>
    <t>503-538-2108</t>
  </si>
  <si>
    <t>N</t>
  </si>
  <si>
    <t>Pat Bean</t>
  </si>
  <si>
    <t>1855-227-2803</t>
  </si>
  <si>
    <t>yes</t>
  </si>
  <si>
    <t>straight medicaid</t>
  </si>
  <si>
    <t>Pat</t>
  </si>
  <si>
    <t>Bean</t>
  </si>
  <si>
    <t>pbean@prestigecare.com</t>
  </si>
  <si>
    <t>updated w/ pat 11/11</t>
  </si>
  <si>
    <t>oregon city, or</t>
  </si>
  <si>
    <t>Atrium at McLoughlin Place, 1153 Molalla Ave, Oregon City, 97045</t>
  </si>
  <si>
    <t>503-212-4869</t>
  </si>
  <si>
    <t>lm w/ mary 11/9 and 11/11</t>
  </si>
  <si>
    <t>Marquis Oregon City, 1680 Mollala Ave, Oregon City, 97045</t>
  </si>
  <si>
    <t>503-655-2588</t>
  </si>
  <si>
    <t>Andi Vondra</t>
  </si>
  <si>
    <t>503-655-8191</t>
  </si>
  <si>
    <t>All Enclusive</t>
  </si>
  <si>
    <t>Andi</t>
  </si>
  <si>
    <t>Vondra</t>
  </si>
  <si>
    <t>avondra@marquiscompanies.com</t>
  </si>
  <si>
    <t>lm w/ andi 11/11, completed w/ andi 11/11</t>
  </si>
  <si>
    <t>McLoughlin Place Memory Care, 1153 Molalla Ave, Oregon City, 97045</t>
  </si>
  <si>
    <t>503-656-6939</t>
  </si>
  <si>
    <t>Mary</t>
  </si>
  <si>
    <t>O'Dell</t>
  </si>
  <si>
    <t>10/23 recieved email from mary with new price- lowered by $400</t>
  </si>
  <si>
    <t>Petra Memory Care of Oregon City, 950 S End Rd, Oregon City, 97045</t>
  </si>
  <si>
    <t>971-260-0175</t>
  </si>
  <si>
    <t>portland, or</t>
  </si>
  <si>
    <t>Avamere at Bethany, 16360 NW Avamere Ct, Portland, 97229</t>
  </si>
  <si>
    <t>503-690-2402</t>
  </si>
  <si>
    <t>Sarah Bohlin</t>
  </si>
  <si>
    <t>spend down required</t>
  </si>
  <si>
    <t>all enculsive on point system</t>
  </si>
  <si>
    <t xml:space="preserve">Sarah </t>
  </si>
  <si>
    <t>Bohlin</t>
  </si>
  <si>
    <t>judy completed 11/4, zach no longer there sarah bohlin starts next week no email yet</t>
  </si>
  <si>
    <t>Pearson</t>
  </si>
  <si>
    <t>zpearson@avamere.com</t>
  </si>
  <si>
    <t>11/26 updated per zach</t>
  </si>
  <si>
    <t>Clarendon Court Alzheimer's, 5732 122nd Ave, Portland 97236</t>
  </si>
  <si>
    <t>503-761-3434</t>
  </si>
  <si>
    <t>Loredana Horga</t>
  </si>
  <si>
    <t>503-954-1520</t>
  </si>
  <si>
    <t>Yes, restricted</t>
  </si>
  <si>
    <t>clarendoncourt@outlook.com</t>
  </si>
  <si>
    <t>Courtyard at Mt Tabor, 6323 SE Division St, Portland, 97206</t>
  </si>
  <si>
    <t>503-946-3326</t>
  </si>
  <si>
    <t>Brandi Walters</t>
  </si>
  <si>
    <t>503-788-8722</t>
  </si>
  <si>
    <t>Points of Care</t>
  </si>
  <si>
    <t xml:space="preserve">Kevin </t>
  </si>
  <si>
    <t>Churchman</t>
  </si>
  <si>
    <t>courtyardmkg1@islllc.com</t>
  </si>
  <si>
    <t>lm w/ kevin 11/4, completed with kevin</t>
  </si>
  <si>
    <t>Kevin</t>
  </si>
  <si>
    <t>Emerson House, 3577 SE Division St, Portland, 97202</t>
  </si>
  <si>
    <t>503-234-8585</t>
  </si>
  <si>
    <t>Melissa Fisher</t>
  </si>
  <si>
    <t>503-234-8535</t>
  </si>
  <si>
    <t>Case by Case</t>
  </si>
  <si>
    <t>Yes, allow for spend down. Case by case.</t>
  </si>
  <si>
    <t xml:space="preserve">Melissa </t>
  </si>
  <si>
    <t>Fisher-Moore</t>
  </si>
  <si>
    <t>mfisher-moore@emersonhouse.net</t>
  </si>
  <si>
    <t>12/4 Melissa updated info via survey monkey updated w/ melissa 11/11</t>
  </si>
  <si>
    <t>Harvest Homes, 6921 N Roberts Ave, Portland, 97203</t>
  </si>
  <si>
    <t>503-286-2423</t>
  </si>
  <si>
    <t>Jeaniene Sinnott</t>
  </si>
  <si>
    <t>503-289-6473</t>
  </si>
  <si>
    <t>straight medicaod</t>
  </si>
  <si>
    <t>lm jeanine 11/6, 11/17</t>
  </si>
  <si>
    <t>Hawthorne Gardens Senior Living, 2828 SE Taylor St, Portland, 97214</t>
  </si>
  <si>
    <t xml:space="preserve">971-222-0396 </t>
  </si>
  <si>
    <t>Sarah Harwood</t>
  </si>
  <si>
    <t>971-222-0397</t>
  </si>
  <si>
    <t xml:space="preserve">Tonya </t>
  </si>
  <si>
    <t>Boehmer</t>
  </si>
  <si>
    <t>tboehmer@artegan.com</t>
  </si>
  <si>
    <t xml:space="preserve">12/3 Sarah updated starting price and phone number. Address she sent was wrong.., updated 11/9 with tonya, sarah no longer there </t>
  </si>
  <si>
    <t>Sarah</t>
  </si>
  <si>
    <t>Harwood</t>
  </si>
  <si>
    <t>sharwood@artegan.com</t>
  </si>
  <si>
    <t>12/1 approved per sarah via email</t>
  </si>
  <si>
    <t>Laurel Parc at Bethany Village - Memory Care, 15850 NW Central Dr, Portland, 97229</t>
  </si>
  <si>
    <t>503-533-7979</t>
  </si>
  <si>
    <t>Sandy McAfee</t>
  </si>
  <si>
    <t>503-906-5796</t>
  </si>
  <si>
    <t>McAfee</t>
  </si>
  <si>
    <t>sarah@laurelparc.com</t>
  </si>
  <si>
    <t>lm w/ sarah 11/4, jeanna is now the leasing agent, updated w/ sarah 11/9</t>
  </si>
  <si>
    <t>Jeanna</t>
  </si>
  <si>
    <t>Deacon</t>
  </si>
  <si>
    <t>jeanna@laurelparc.com</t>
  </si>
  <si>
    <t>dec 1 added memory care via jeanna</t>
  </si>
  <si>
    <t>Marquis Autumn Hills, 6630 SW Beaverton-Hillsdale Hwy, Portland, 97225</t>
  </si>
  <si>
    <t>503-292-7874</t>
  </si>
  <si>
    <t>Jaron Sue</t>
  </si>
  <si>
    <t>503-292-3145</t>
  </si>
  <si>
    <t>no smoking</t>
  </si>
  <si>
    <t xml:space="preserve">Jaron </t>
  </si>
  <si>
    <t>Sue</t>
  </si>
  <si>
    <t>lm w/ darrin 11/11, updated w/ receptionist 11/17</t>
  </si>
  <si>
    <t>darrin</t>
  </si>
  <si>
    <t>sue</t>
  </si>
  <si>
    <t>12/3 lvm for darrin sue</t>
  </si>
  <si>
    <t>Marquis Centennial, 725 SE 202nd Ave, Portland, 97223</t>
  </si>
  <si>
    <t>503-665-3118</t>
  </si>
  <si>
    <t>Naoko Gille</t>
  </si>
  <si>
    <t>503-665-6676</t>
  </si>
  <si>
    <t>straight</t>
  </si>
  <si>
    <t>Naoko</t>
  </si>
  <si>
    <t>Gille</t>
  </si>
  <si>
    <t>nrgille@marquiscompanies.com</t>
  </si>
  <si>
    <t>completed w/ naoko new marketing director, marcy moved up</t>
  </si>
  <si>
    <t>Marcy</t>
  </si>
  <si>
    <t>Bird</t>
  </si>
  <si>
    <t>12/3 updated per Marcy</t>
  </si>
  <si>
    <t>Mirabella Retirement Community, 3550 SW Bond Ave, Portland, 97239</t>
  </si>
  <si>
    <t>503-621-8452</t>
  </si>
  <si>
    <t>Sharon McCartney</t>
  </si>
  <si>
    <t xml:space="preserve">Sharon </t>
  </si>
  <si>
    <t>McCartney</t>
  </si>
  <si>
    <t>smccartney@retirement.org</t>
  </si>
  <si>
    <t>lm w/ sharon 11/11, had mehgan email form 11/11</t>
  </si>
  <si>
    <t>12/3 lvm- tried calling multiple times</t>
  </si>
  <si>
    <t>Pacific Gardens Speciality Care, 17309 NE Glisan St, Portland, 97230</t>
  </si>
  <si>
    <t>503-253-4920</t>
  </si>
  <si>
    <t>Darren Burch</t>
  </si>
  <si>
    <t>503-253-4819</t>
  </si>
  <si>
    <t xml:space="preserve">Darren </t>
  </si>
  <si>
    <t>Burch</t>
  </si>
  <si>
    <t>darren.burch@jeaseniorliving.com</t>
  </si>
  <si>
    <t>carla no longer there lm w/ darren new administrator 11/11, 11/12, completed w/ darren 11/12</t>
  </si>
  <si>
    <t>Pacifica St Andrews Memory Care, 7617 SE Main St, Portland, 97215</t>
  </si>
  <si>
    <t>503-200-3028</t>
  </si>
  <si>
    <t>Mckenzie Heartmann</t>
  </si>
  <si>
    <t>503-257-9221</t>
  </si>
  <si>
    <t>point system</t>
  </si>
  <si>
    <t xml:space="preserve">McKenzie </t>
  </si>
  <si>
    <t>Heartmann</t>
  </si>
  <si>
    <t>mktg.standrews@pacificaseniorliving.com</t>
  </si>
  <si>
    <t>lm w. mckenzie 11/11, mckenzie called 11/17 and updated info over vm</t>
  </si>
  <si>
    <t>12/3 approved per mckenzie</t>
  </si>
  <si>
    <t>Pacifica Senior Living, 1808 SE 182nd Ave, Portland, 97233</t>
  </si>
  <si>
    <t>503-492-6942</t>
  </si>
  <si>
    <t>Tory Thompson</t>
  </si>
  <si>
    <t>503-492-2810</t>
  </si>
  <si>
    <t>Yes</t>
  </si>
  <si>
    <t>12/3 lvm for tory</t>
  </si>
  <si>
    <t>Pacifica Senior Living – Pinecrest, 1808 SE 182nd Ave, Portland, 97233</t>
  </si>
  <si>
    <t>sliding</t>
  </si>
  <si>
    <t>Tori</t>
  </si>
  <si>
    <t>Thompson</t>
  </si>
  <si>
    <t>tthompson@pacificaseniorliving.com</t>
  </si>
  <si>
    <t>updated w/ tori 11/11</t>
  </si>
  <si>
    <t>Parkview Memory Care at Cherrywood Village, 10721 SE Cherry Blossom Dr, Portland, 97216</t>
  </si>
  <si>
    <t>503-408-0404</t>
  </si>
  <si>
    <t>Lynda Scott</t>
  </si>
  <si>
    <t>503-946-0215</t>
  </si>
  <si>
    <t>Lynda</t>
  </si>
  <si>
    <t>Scott</t>
  </si>
  <si>
    <t>lscott@cherrywoodvillage.net</t>
  </si>
  <si>
    <t>memory care just opened updated w/ lynda scott 11/9</t>
  </si>
  <si>
    <t>Raleigh Hills Enhanced Care, 4815 SW Dogwood Ln, Portland 97225</t>
  </si>
  <si>
    <t>503-297-3200</t>
  </si>
  <si>
    <t>Michelle Satter</t>
  </si>
  <si>
    <t>503-297-5739</t>
  </si>
  <si>
    <t xml:space="preserve">Michelle </t>
  </si>
  <si>
    <t>Satter</t>
  </si>
  <si>
    <t>michelle@rhliving.com</t>
  </si>
  <si>
    <t>completed w/ michelle 11/9, shelley no longer there</t>
  </si>
  <si>
    <t>Regency Park Memory Care, 8300 SW Barnes Rd, Portland, 97225</t>
  </si>
  <si>
    <t>503-292-8444</t>
  </si>
  <si>
    <t>Diane schroeder</t>
  </si>
  <si>
    <t>503-292-8409</t>
  </si>
  <si>
    <t>Diane</t>
  </si>
  <si>
    <t>Schroeder</t>
  </si>
  <si>
    <t>regpark.cr1@blueharborsl.com</t>
  </si>
  <si>
    <t>lm tom 11/9, updated w/ tom 11/9</t>
  </si>
  <si>
    <t>Russellville Park, 23 SE 103rd Ave, Portland, 97216</t>
  </si>
  <si>
    <t>503-254-5900</t>
  </si>
  <si>
    <t>Kerrie Huber</t>
  </si>
  <si>
    <t>503-575-1776</t>
  </si>
  <si>
    <t>yes, designated areas</t>
  </si>
  <si>
    <t>lm w/ kerri 11/4, 11/9</t>
  </si>
  <si>
    <t>Kerrie</t>
  </si>
  <si>
    <t>Huber</t>
  </si>
  <si>
    <t>11/20 verified info with marketing</t>
  </si>
  <si>
    <t>St Anthony Village, 3560 SE 79th Ave, Portland, 97206</t>
  </si>
  <si>
    <t>503-775-4414</t>
  </si>
  <si>
    <t>Tracy Koslicki</t>
  </si>
  <si>
    <t>503-771-9189</t>
  </si>
  <si>
    <t>Tracy</t>
  </si>
  <si>
    <t>Koslicki</t>
  </si>
  <si>
    <t>lm w/ tracy 11/9, 11/11, updated w/ tracy 11/12</t>
  </si>
  <si>
    <t>Summerplace, 15727 NE Russell St, Portland, 97230</t>
  </si>
  <si>
    <t>503-252-9361</t>
  </si>
  <si>
    <t>503-252-9405</t>
  </si>
  <si>
    <t>Amanda</t>
  </si>
  <si>
    <t>Thomas</t>
  </si>
  <si>
    <t>amthomas@prestigecare.com</t>
  </si>
  <si>
    <t>lm w/ amanda 11/9, completed w/ amanda norma no longer there</t>
  </si>
  <si>
    <t>Valorie</t>
  </si>
  <si>
    <t>Nickolison</t>
  </si>
  <si>
    <t>vnickolisen@prestigecare.com</t>
  </si>
  <si>
    <t>11/26 approved per Valorie</t>
  </si>
  <si>
    <t>Tabor Crest Residential Care, 7430 SE Division St, Portland, 97206</t>
  </si>
  <si>
    <t>503-771-8058</t>
  </si>
  <si>
    <t>lacra radulescu</t>
  </si>
  <si>
    <t>larca</t>
  </si>
  <si>
    <t>larca1958@comcast.net</t>
  </si>
  <si>
    <t>11/26 approved per larca</t>
  </si>
  <si>
    <t>Willamette View Health Center, 13145 SE River Rd, Portland, 97222</t>
  </si>
  <si>
    <t>503-353-7000</t>
  </si>
  <si>
    <t>Debbie Burke</t>
  </si>
  <si>
    <t>503-652-6255</t>
  </si>
  <si>
    <t>Meg</t>
  </si>
  <si>
    <t>McPherson</t>
  </si>
  <si>
    <t>completed w/ meg 11/5</t>
  </si>
  <si>
    <t>megm@willmetteview.org</t>
  </si>
  <si>
    <t>approved per meg</t>
  </si>
  <si>
    <t>st helens, or</t>
  </si>
  <si>
    <t>Avamere at St Helens, 2400 Gable Rd, St Helens, 97051</t>
  </si>
  <si>
    <t>503-366-8070</t>
  </si>
  <si>
    <t>Jenny Hicks</t>
  </si>
  <si>
    <t>503-366-8088</t>
  </si>
  <si>
    <t>Jenny</t>
  </si>
  <si>
    <t>Hicks</t>
  </si>
  <si>
    <t>jhicks@avamere.com</t>
  </si>
  <si>
    <t>updated w/ jenny 11/9, added IL and Memory they were not on grid</t>
  </si>
  <si>
    <t>sandy, or</t>
  </si>
  <si>
    <t>Avamere at Sandy, 17727 SE Langensand Rd, Sandy, 97055</t>
  </si>
  <si>
    <t>503-668-4199</t>
  </si>
  <si>
    <t>Margo Garibay</t>
  </si>
  <si>
    <t>503-363-4991</t>
  </si>
  <si>
    <t>Margo</t>
  </si>
  <si>
    <t>Garibay</t>
  </si>
  <si>
    <t>mgaribay@farmingtonsquare.com</t>
  </si>
  <si>
    <t>12/4- Margo updated info via Survey Monkey completed w/ margo 11/11</t>
  </si>
  <si>
    <t>jenni</t>
  </si>
  <si>
    <t>bost</t>
  </si>
  <si>
    <t>JBost@radiantseniorliving.com</t>
  </si>
  <si>
    <t>jenni sent email with changes</t>
  </si>
  <si>
    <t>sherwood, or</t>
  </si>
  <si>
    <t>Avamere at Sherwood, 16500 SW Century Dr, Sherwood, 97140</t>
  </si>
  <si>
    <t>503-625-7333</t>
  </si>
  <si>
    <t>Megan Knell</t>
  </si>
  <si>
    <t>503-668-7758</t>
  </si>
  <si>
    <t>AE with a few cases of extra points</t>
  </si>
  <si>
    <t>Megan</t>
  </si>
  <si>
    <t>Knell</t>
  </si>
  <si>
    <t>mknell@avamere.com</t>
  </si>
  <si>
    <t>felicia no longer there, lm w. megan 11/9, 11/11, updated w/ megan 11/12</t>
  </si>
  <si>
    <t>Felicia</t>
  </si>
  <si>
    <t>Romzek</t>
  </si>
  <si>
    <t>11/26 approved per felicia</t>
  </si>
  <si>
    <t>The Springs at Sherwood, 15677 SW Oregon St, Sherwood, 97140</t>
  </si>
  <si>
    <t>503-608-7025</t>
  </si>
  <si>
    <t>Andrea Keaton</t>
  </si>
  <si>
    <t>503-625-1372</t>
  </si>
  <si>
    <t>Andrea</t>
  </si>
  <si>
    <t>Keaton</t>
  </si>
  <si>
    <t>akeaton@thespringsliving.com</t>
  </si>
  <si>
    <t>updated w/ andrea 11/9</t>
  </si>
  <si>
    <t>andrea</t>
  </si>
  <si>
    <t>keaton</t>
  </si>
  <si>
    <t>11/26 approved per andrea</t>
  </si>
  <si>
    <t>tigard, or</t>
  </si>
  <si>
    <t>Washington Gardens, 9000 SW 91st Ave, Tigard, 97223</t>
  </si>
  <si>
    <t>503-445-4363</t>
  </si>
  <si>
    <t>Jody Landon</t>
  </si>
  <si>
    <t>503-445-4364</t>
  </si>
  <si>
    <t>spend down- 2 years</t>
  </si>
  <si>
    <t>Jody</t>
  </si>
  <si>
    <t>administrator@washingtongardensmemorycare.com</t>
  </si>
  <si>
    <t>updated 11/9</t>
  </si>
  <si>
    <t>landon</t>
  </si>
  <si>
    <t>12/3 approved per landon</t>
  </si>
  <si>
    <t>troutdale, or</t>
  </si>
  <si>
    <t>Brookdale Troutdale, 1201 SW Cherry Park Rd, Troutdale, 97060</t>
  </si>
  <si>
    <t>503-465-8104</t>
  </si>
  <si>
    <t>Olivia Peneyra</t>
  </si>
  <si>
    <t>503-465-8204</t>
  </si>
  <si>
    <t>outside</t>
  </si>
  <si>
    <t xml:space="preserve">Olivia </t>
  </si>
  <si>
    <t>Peneyra</t>
  </si>
  <si>
    <t>openeyra@brookdale.com</t>
  </si>
  <si>
    <t>updated w/ olivia 11/11</t>
  </si>
  <si>
    <t>Cherry Park Plaza, 1323 SW Cherry Park Rd, Troutdale, 97060</t>
  </si>
  <si>
    <t>503-491-1661</t>
  </si>
  <si>
    <t>Marie Nicholson</t>
  </si>
  <si>
    <t>503-492-3958</t>
  </si>
  <si>
    <t xml:space="preserve">Marie </t>
  </si>
  <si>
    <t>Nicholson</t>
  </si>
  <si>
    <t>smd@cherryparkplaza.com</t>
  </si>
  <si>
    <t>marie calling me back with new rates 11/2, completed 11/3</t>
  </si>
  <si>
    <t>Marie</t>
  </si>
  <si>
    <t>SMD@CherryParkPlaza.com</t>
  </si>
  <si>
    <t>marie sent email 10/22- no changes</t>
  </si>
  <si>
    <t>tualatin, or</t>
  </si>
  <si>
    <t>Brookdale River Valley Tualatin , 19200 SW 65th Ave, Tualatin, 97062</t>
  </si>
  <si>
    <t>503-487-1525</t>
  </si>
  <si>
    <t>Susan Kemetz</t>
  </si>
  <si>
    <t>503-691-9836</t>
  </si>
  <si>
    <t>yes, restricted.</t>
  </si>
  <si>
    <t>additional cost per service</t>
  </si>
  <si>
    <t>Kemetz</t>
  </si>
  <si>
    <t>susan.kemetz@brookdale.com</t>
  </si>
  <si>
    <t xml:space="preserve">updated w/ susan 11/11 </t>
  </si>
  <si>
    <t>Cedar Crest Special Care, 18325 SW Pacific Hwy, Tualatin, 97062</t>
  </si>
  <si>
    <t>503-925-0544</t>
  </si>
  <si>
    <t>Todd Whitehead</t>
  </si>
  <si>
    <t>503-625-2301</t>
  </si>
  <si>
    <t>Todd</t>
  </si>
  <si>
    <t>Whitehead</t>
  </si>
  <si>
    <t>todd.whitehead@jeaseniorliving.com</t>
  </si>
  <si>
    <t>updated w/ todd 11/111, brandi no longer there</t>
  </si>
  <si>
    <t>brandy.khlystov@jeaseniorliving.com</t>
  </si>
  <si>
    <t>12/3 approved per Brandy</t>
  </si>
  <si>
    <t>Farmington Square, 17950 SW 115th Ave, Tualatin, 97062</t>
  </si>
  <si>
    <t>503-218-3613</t>
  </si>
  <si>
    <t>Apryl Schneider</t>
  </si>
  <si>
    <t>503-691-2759</t>
  </si>
  <si>
    <t>Apryl</t>
  </si>
  <si>
    <t>Schneider</t>
  </si>
  <si>
    <t>aschneider@farmingtonsquare.com</t>
  </si>
  <si>
    <t>lm with randi 11/11, steve no longer there, updated with apryl</t>
  </si>
  <si>
    <t>sworral@farmingtonsquare.com</t>
  </si>
  <si>
    <t>vancouver, wa</t>
  </si>
  <si>
    <t>Brookdale Vancouver Orchards, 10011 NE 118th Ave, Vancouver, 98682</t>
  </si>
  <si>
    <t>360-896-6081</t>
  </si>
  <si>
    <t>T.C. Davis</t>
  </si>
  <si>
    <t>360-604-3155</t>
  </si>
  <si>
    <t xml:space="preserve">TC </t>
  </si>
  <si>
    <t>teresa.davis@brookdale.com</t>
  </si>
  <si>
    <t>updated w/ tc 11/5</t>
  </si>
  <si>
    <t>T.C.</t>
  </si>
  <si>
    <t>12/1 approved per teresa via email</t>
  </si>
  <si>
    <t>Brookdale Vancouver Stonebridge, 7900 NE Van Mall Dr, Vancouver, 98662</t>
  </si>
  <si>
    <t>360-882-8800</t>
  </si>
  <si>
    <t>Candy Humphrey</t>
  </si>
  <si>
    <t>360-253-4871</t>
  </si>
  <si>
    <t>Yes, two years.</t>
  </si>
  <si>
    <t>al la carte</t>
  </si>
  <si>
    <t>Candy</t>
  </si>
  <si>
    <t>Humphrey</t>
  </si>
  <si>
    <t>candy.humphrey@brookdale.com</t>
  </si>
  <si>
    <t>lm w/ candy 11/11 &amp; 11/12, cheryl no longer there, updated w/ candy 11/12</t>
  </si>
  <si>
    <t>Fort Vancouver Memory Care, 8401 NE 8th Way, Vancouver, 98664</t>
  </si>
  <si>
    <t>360-253-6200</t>
  </si>
  <si>
    <t>Jenny Jackson</t>
  </si>
  <si>
    <t>360-254-9304</t>
  </si>
  <si>
    <t>Jennie</t>
  </si>
  <si>
    <t>Jackson</t>
  </si>
  <si>
    <t>jjackson2@empres.com</t>
  </si>
  <si>
    <t>lm w/ jennie jackson new marketing director 11/11, completed 11/13 with jennie</t>
  </si>
  <si>
    <t>BC</t>
  </si>
  <si>
    <t>Glenwood Place Senior Living, 5500 NE 82nd Ave, Vancouver, 98662</t>
  </si>
  <si>
    <t>360-892-1100</t>
  </si>
  <si>
    <t>Dee Memering</t>
  </si>
  <si>
    <t>360-896-3594</t>
  </si>
  <si>
    <t>Dee</t>
  </si>
  <si>
    <t>Memering</t>
  </si>
  <si>
    <t xml:space="preserve">dmemering@glenwoodplace.net, sbatten@glenwoodplace.net
                    </t>
  </si>
  <si>
    <t>c12/3 shawna sent new starting price via survey monkey, completed w/ dee 11/6</t>
  </si>
  <si>
    <t>11/26 sent email to DEE</t>
  </si>
  <si>
    <t>Highgate Retirement Community, 9803 NE Hazel Dell Ave, Vancouver, 98665</t>
  </si>
  <si>
    <t>360-571-7272</t>
  </si>
  <si>
    <t>Katie Brooks</t>
  </si>
  <si>
    <t>360-571-2368</t>
  </si>
  <si>
    <t>Yes, outside.</t>
  </si>
  <si>
    <t xml:space="preserve">Katie </t>
  </si>
  <si>
    <t>Brooks</t>
  </si>
  <si>
    <t>vancouver.crc@highgateseniorliving.com</t>
  </si>
  <si>
    <t>lm w/ katie burks 11/10, completed 11/16</t>
  </si>
  <si>
    <t>katie</t>
  </si>
  <si>
    <t>12/1 approved per katie 11/26 sent email to Katie</t>
  </si>
  <si>
    <t>The Hampton, 1617 SE Talton Ave, Vancouver, 98683</t>
  </si>
  <si>
    <t>360-256-8513</t>
  </si>
  <si>
    <t>Amy Osborne</t>
  </si>
  <si>
    <t>360-256-7746</t>
  </si>
  <si>
    <t>Yes, Case by case</t>
  </si>
  <si>
    <t>Osborne</t>
  </si>
  <si>
    <t>completed w/ amy 11/10</t>
  </si>
  <si>
    <t>amy</t>
  </si>
  <si>
    <t>Osborn</t>
  </si>
  <si>
    <t>12/1 updated via email from Amy</t>
  </si>
  <si>
    <t>The Hampton at Salmon Creek, 2305 NE 129th St, Vancouver, 98686</t>
  </si>
  <si>
    <t>360-949-7647</t>
  </si>
  <si>
    <t>Benjamin Surmi</t>
  </si>
  <si>
    <t>360-949-7648</t>
  </si>
  <si>
    <t>2 years spenddown</t>
  </si>
  <si>
    <t xml:space="preserve">Benjamin </t>
  </si>
  <si>
    <t>Surmi</t>
  </si>
  <si>
    <t>salmoncreekDCR@koelschsenior.com</t>
  </si>
  <si>
    <t>lm bemjamin 11/11 &amp; 11/17, called benjamins cell 11/18</t>
  </si>
  <si>
    <t>Benjamin</t>
  </si>
  <si>
    <t>10/23 recieved changes via email from benjamin</t>
  </si>
  <si>
    <t>The Quarry Senior Living, 415 SE 177th Ave, Vancouver, 98683</t>
  </si>
  <si>
    <t>360-944-6000</t>
  </si>
  <si>
    <t>Rebecca Treisch</t>
  </si>
  <si>
    <t>360-514-5459</t>
  </si>
  <si>
    <t xml:space="preserve">Rebecca </t>
  </si>
  <si>
    <t>Treisch</t>
  </si>
  <si>
    <t>lm w/ rebecca 11/6 and 11/9, completed w/ rebecca 11/9</t>
  </si>
  <si>
    <t>Rebecca</t>
  </si>
  <si>
    <t>10/23 recieved email with changes from rebecca</t>
  </si>
  <si>
    <t>Touchmark At Fairway Village, 2911 SE Village L00p, Vancouver, 98683</t>
  </si>
  <si>
    <t>360-553-4848</t>
  </si>
  <si>
    <t>Kimberly Wolvers</t>
  </si>
  <si>
    <t xml:space="preserve">Kimberly </t>
  </si>
  <si>
    <t>Wolvers</t>
  </si>
  <si>
    <t>krw@touchmark.com</t>
  </si>
  <si>
    <t>updated with jennifer 11/10, kimberly is the new marketing director</t>
  </si>
  <si>
    <t>11/20 lvm at front desk</t>
  </si>
  <si>
    <t>Windsor Gardens, 1602 NE 162nd Ave, Vancouver, 98684</t>
  </si>
  <si>
    <t>360-521-1300</t>
  </si>
  <si>
    <t>Dori Hategan</t>
  </si>
  <si>
    <t xml:space="preserve">yes, 5 years privtate pay </t>
  </si>
  <si>
    <t>Dori</t>
  </si>
  <si>
    <t>Hategan</t>
  </si>
  <si>
    <t>windsorgardens2005@yahoo.com</t>
  </si>
  <si>
    <t>lm w/ dori 11/11, completed w/ dori 11/17</t>
  </si>
  <si>
    <t>west linn, or</t>
  </si>
  <si>
    <t>Rose Linn Vintage Place, 2330 Debok Rd, West Linn, 97068</t>
  </si>
  <si>
    <t>503-655-0474</t>
  </si>
  <si>
    <t>Wendy Williams</t>
  </si>
  <si>
    <t>503-210-4051</t>
  </si>
  <si>
    <t xml:space="preserve">Wendy </t>
  </si>
  <si>
    <t>Williams</t>
  </si>
  <si>
    <t>wendy.williams@roselinncarecenter.com</t>
  </si>
  <si>
    <t xml:space="preserve">completed w/ darcy hood 11/10, wendy on leave </t>
  </si>
  <si>
    <t>11/26 sent terri an email</t>
  </si>
  <si>
    <t>Tanner Spring, 23000 Horizon Dr, West Linn, 97068</t>
  </si>
  <si>
    <t>503-655-4373</t>
  </si>
  <si>
    <t>Susan Danielski</t>
  </si>
  <si>
    <t>503-655-4175</t>
  </si>
  <si>
    <t>Danielski</t>
  </si>
  <si>
    <t>marketing@tannerspringalf.com</t>
  </si>
  <si>
    <t>completed w/ susan 11/10</t>
  </si>
  <si>
    <t>11/26 lvm for carole</t>
  </si>
  <si>
    <t>wilsonville, or</t>
  </si>
  <si>
    <t>SpringRidge Court, 32100 SW French Prairie Rd, Wilsonville, 97070</t>
  </si>
  <si>
    <t>503-218-3614</t>
  </si>
  <si>
    <t>Leslie James</t>
  </si>
  <si>
    <t>503-694-2745</t>
  </si>
  <si>
    <t xml:space="preserve">no </t>
  </si>
  <si>
    <t>Leslie</t>
  </si>
  <si>
    <t>James</t>
  </si>
  <si>
    <t>ljames@srg-llc.com</t>
  </si>
  <si>
    <t>lm w/ leslie james marketing director 11/6, completed w/ leslie 11/6</t>
  </si>
  <si>
    <t>Vandy</t>
  </si>
  <si>
    <t>vandy chose to leave off prices via email</t>
  </si>
  <si>
    <t>The Springs at Wilsonville, 7600 SW  Vlahos Dr, Wilsonville, 97070</t>
  </si>
  <si>
    <t>503-505-6030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</si>
</sst>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_);[Red]\(&quot;$&quot;#,##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0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8"/>
      <name val="Calibri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Arial"/>
      <family val="0"/>
    </font>
    <font>
      <u val="single"/>
      <sz val="12"/>
      <color indexed="8"/>
      <name val="Calibri"/>
      <family val="0"/>
    </font>
    <font>
      <sz val="10"/>
      <color indexed="8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Verdana"/>
      <family val="0"/>
    </font>
    <font>
      <b/>
      <u val="single"/>
      <sz val="10"/>
      <color theme="1"/>
      <name val="Calibri"/>
      <family val="0"/>
    </font>
    <font>
      <b/>
      <sz val="10"/>
      <color theme="1"/>
      <name val="Arial"/>
      <family val="0"/>
    </font>
    <font>
      <u val="single"/>
      <sz val="12"/>
      <color theme="1"/>
      <name val="Calibri"/>
      <family val="0"/>
    </font>
    <font>
      <sz val="10"/>
      <color theme="1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165" fontId="0" fillId="16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5" fontId="43" fillId="33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65" fontId="0" fillId="37" borderId="10" xfId="0" applyNumberFormat="1" applyFont="1" applyFill="1" applyBorder="1" applyAlignment="1">
      <alignment/>
    </xf>
    <xf numFmtId="0" fontId="44" fillId="1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5" fontId="45" fillId="0" borderId="1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65" fontId="43" fillId="33" borderId="1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38" fillId="0" borderId="10" xfId="0" applyFont="1" applyBorder="1" applyAlignment="1">
      <alignment textRotation="13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rmonycarecommunity@yahoo.com" TargetMode="External" /><Relationship Id="rId2" Type="http://schemas.openxmlformats.org/officeDocument/2006/relationships/hyperlink" Target="mailto:sbrandt@thespringsliving.com" TargetMode="External" /><Relationship Id="rId3" Type="http://schemas.openxmlformats.org/officeDocument/2006/relationships/hyperlink" Target="mailto:sbrandt@thespringsliving.com" TargetMode="External" /><Relationship Id="rId4" Type="http://schemas.openxmlformats.org/officeDocument/2006/relationships/hyperlink" Target="mailto:maryodell@mcloughlinplace.net" TargetMode="External" /><Relationship Id="rId5" Type="http://schemas.openxmlformats.org/officeDocument/2006/relationships/hyperlink" Target="mailto:courtyardmk1@islloc.com" TargetMode="External" /><Relationship Id="rId6" Type="http://schemas.openxmlformats.org/officeDocument/2006/relationships/hyperlink" Target="mailto:khuber@leisurecare.com" TargetMode="External" /><Relationship Id="rId7" Type="http://schemas.openxmlformats.org/officeDocument/2006/relationships/hyperlink" Target="mailto:tjoslicki@villageenterprises.org" TargetMode="External" /><Relationship Id="rId8" Type="http://schemas.openxmlformats.org/officeDocument/2006/relationships/hyperlink" Target="mailto:tjoslicki@villageenterprises.org" TargetMode="External" /><Relationship Id="rId9" Type="http://schemas.openxmlformats.org/officeDocument/2006/relationships/hyperlink" Target="mailto:megm@williametteview.org" TargetMode="External" /><Relationship Id="rId10" Type="http://schemas.openxmlformats.org/officeDocument/2006/relationships/hyperlink" Target="mailto:fromzek@avamere.com" TargetMode="External" /><Relationship Id="rId11" Type="http://schemas.openxmlformats.org/officeDocument/2006/relationships/hyperlink" Target="mailto:hamptondcr@koelschsenior.com" TargetMode="External" /><Relationship Id="rId12" Type="http://schemas.openxmlformats.org/officeDocument/2006/relationships/hyperlink" Target="mailto:rtreisch@thequarryliving.net" TargetMode="External" /><Relationship Id="rId13" Type="http://schemas.openxmlformats.org/officeDocument/2006/relationships/hyperlink" Target="mailto:rtreisch@thequarryliving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13.50390625" defaultRowHeight="15.75"/>
  <cols>
    <col min="1" max="1" width="17.375" style="7" customWidth="1"/>
    <col min="2" max="2" width="73.125" style="7" customWidth="1"/>
    <col min="3" max="3" width="16.625" style="7" customWidth="1"/>
    <col min="4" max="14" width="12.875" style="7" customWidth="1"/>
    <col min="15" max="15" width="20.00390625" style="7" customWidth="1"/>
    <col min="16" max="20" width="12.875" style="7" customWidth="1"/>
    <col min="21" max="21" width="32.00390625" style="22" customWidth="1"/>
    <col min="22" max="22" width="22.375" style="22" customWidth="1"/>
    <col min="23" max="23" width="24.50390625" style="22" customWidth="1"/>
    <col min="24" max="24" width="22.625" style="22" customWidth="1"/>
    <col min="25" max="25" width="29.125" style="22" customWidth="1"/>
    <col min="26" max="26" width="31.375" style="22" customWidth="1"/>
    <col min="27" max="27" width="29.375" style="22" customWidth="1"/>
    <col min="28" max="28" width="29.50390625" style="22" customWidth="1"/>
    <col min="29" max="34" width="12.875" style="22" customWidth="1"/>
    <col min="35" max="37" width="12.875" style="7" customWidth="1"/>
    <col min="38" max="16384" width="13.50390625" style="7" customWidth="1"/>
  </cols>
  <sheetData>
    <row r="1" spans="1:37" ht="112.5" customHeight="1">
      <c r="A1" s="1" t="s">
        <v>0</v>
      </c>
      <c r="B1" s="2" t="s">
        <v>1</v>
      </c>
      <c r="C1" s="1" t="s">
        <v>2</v>
      </c>
      <c r="D1" s="1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57" t="s">
        <v>12</v>
      </c>
      <c r="N1" s="1" t="s">
        <v>13</v>
      </c>
      <c r="O1" s="1" t="s">
        <v>14</v>
      </c>
      <c r="P1" s="57" t="s">
        <v>15</v>
      </c>
      <c r="Q1" s="57" t="s">
        <v>16</v>
      </c>
      <c r="R1" s="57" t="s">
        <v>17</v>
      </c>
      <c r="S1" s="57" t="s">
        <v>18</v>
      </c>
      <c r="T1" s="57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5"/>
      <c r="AD1" s="5"/>
      <c r="AE1" s="5"/>
      <c r="AF1" s="5"/>
      <c r="AG1" s="5"/>
      <c r="AH1" s="5"/>
      <c r="AI1" s="6"/>
      <c r="AJ1" s="6"/>
      <c r="AK1" s="6"/>
    </row>
    <row r="2" spans="1:37" s="9" customFormat="1" ht="15" customHeight="1">
      <c r="A2" s="8"/>
      <c r="B2" s="9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8"/>
      <c r="AD2" s="8"/>
      <c r="AE2" s="8"/>
      <c r="AF2" s="8"/>
      <c r="AG2" s="8"/>
      <c r="AH2" s="8"/>
      <c r="AI2" s="8"/>
      <c r="AJ2" s="8"/>
      <c r="AK2" s="8"/>
    </row>
    <row r="3" spans="1:37" ht="15" customHeight="1">
      <c r="A3" s="11"/>
      <c r="B3" s="7" t="s">
        <v>29</v>
      </c>
      <c r="C3" s="7" t="s">
        <v>30</v>
      </c>
      <c r="D3" s="7" t="s">
        <v>31</v>
      </c>
      <c r="E3" s="7" t="s">
        <v>32</v>
      </c>
      <c r="F3" s="7" t="s">
        <v>32</v>
      </c>
      <c r="G3" s="7" t="s">
        <v>32</v>
      </c>
      <c r="H3" s="7" t="s">
        <v>32</v>
      </c>
      <c r="I3" s="7" t="s">
        <v>32</v>
      </c>
      <c r="J3" s="11"/>
      <c r="K3" s="7" t="s">
        <v>32</v>
      </c>
      <c r="L3" s="11"/>
      <c r="M3" s="11"/>
      <c r="N3" s="7">
        <v>46</v>
      </c>
      <c r="O3" s="12">
        <v>3500</v>
      </c>
      <c r="P3" s="13" t="s">
        <v>33</v>
      </c>
      <c r="Q3" s="14" t="s">
        <v>34</v>
      </c>
      <c r="R3" s="13" t="s">
        <v>35</v>
      </c>
      <c r="S3" s="13" t="s">
        <v>35</v>
      </c>
      <c r="T3" s="13" t="s">
        <v>36</v>
      </c>
      <c r="U3" s="15" t="s">
        <v>37</v>
      </c>
      <c r="V3" s="15" t="s">
        <v>38</v>
      </c>
      <c r="W3" s="16" t="s">
        <v>39</v>
      </c>
      <c r="X3" s="15" t="s">
        <v>40</v>
      </c>
      <c r="Y3" s="16" t="s">
        <v>41</v>
      </c>
      <c r="Z3" s="16" t="s">
        <v>38</v>
      </c>
      <c r="AA3" s="16" t="s">
        <v>39</v>
      </c>
      <c r="AB3" s="16" t="s">
        <v>42</v>
      </c>
      <c r="AC3" s="17"/>
      <c r="AD3" s="17"/>
      <c r="AE3" s="17"/>
      <c r="AF3" s="17"/>
      <c r="AG3" s="17"/>
      <c r="AH3" s="17"/>
      <c r="AI3" s="11"/>
      <c r="AJ3" s="11"/>
      <c r="AK3" s="11"/>
    </row>
    <row r="4" spans="1:37" ht="15" customHeight="1">
      <c r="A4" s="11"/>
      <c r="B4" s="7" t="s">
        <v>43</v>
      </c>
      <c r="C4" s="7" t="s">
        <v>44</v>
      </c>
      <c r="D4" s="7" t="s">
        <v>31</v>
      </c>
      <c r="E4" s="11"/>
      <c r="F4" s="11"/>
      <c r="G4" s="7" t="s">
        <v>32</v>
      </c>
      <c r="H4" s="7" t="s">
        <v>32</v>
      </c>
      <c r="I4" s="7" t="s">
        <v>32</v>
      </c>
      <c r="J4" s="11"/>
      <c r="K4" s="7" t="s">
        <v>32</v>
      </c>
      <c r="L4" s="11"/>
      <c r="M4" s="11"/>
      <c r="N4" s="7">
        <v>27</v>
      </c>
      <c r="O4" s="12">
        <v>4330</v>
      </c>
      <c r="P4" s="14" t="s">
        <v>45</v>
      </c>
      <c r="Q4" s="13" t="s">
        <v>46</v>
      </c>
      <c r="R4" s="13" t="s">
        <v>47</v>
      </c>
      <c r="S4" s="13" t="s">
        <v>48</v>
      </c>
      <c r="T4" s="13" t="s">
        <v>36</v>
      </c>
      <c r="U4" s="18" t="s">
        <v>49</v>
      </c>
      <c r="V4" s="18" t="s">
        <v>50</v>
      </c>
      <c r="W4" s="18" t="s">
        <v>51</v>
      </c>
      <c r="X4" s="18" t="s">
        <v>52</v>
      </c>
      <c r="Y4" s="16"/>
      <c r="Z4" s="16"/>
      <c r="AA4" s="16"/>
      <c r="AB4" s="16" t="s">
        <v>53</v>
      </c>
      <c r="AC4" s="17"/>
      <c r="AD4" s="17"/>
      <c r="AE4" s="17"/>
      <c r="AF4" s="17"/>
      <c r="AG4" s="17"/>
      <c r="AH4" s="17"/>
      <c r="AI4" s="11"/>
      <c r="AJ4" s="11"/>
      <c r="AK4" s="11"/>
    </row>
    <row r="5" spans="1:37" ht="15" customHeight="1">
      <c r="A5" s="7">
        <v>196</v>
      </c>
      <c r="B5" s="7" t="s">
        <v>54</v>
      </c>
      <c r="C5" s="7" t="s">
        <v>55</v>
      </c>
      <c r="D5" s="7" t="s">
        <v>56</v>
      </c>
      <c r="E5" s="7" t="s">
        <v>32</v>
      </c>
      <c r="F5" s="11"/>
      <c r="G5" s="7" t="s">
        <v>32</v>
      </c>
      <c r="H5" s="7" t="s">
        <v>32</v>
      </c>
      <c r="I5" s="7" t="s">
        <v>32</v>
      </c>
      <c r="J5" s="7" t="s">
        <v>32</v>
      </c>
      <c r="K5" s="7" t="s">
        <v>32</v>
      </c>
      <c r="L5" s="11"/>
      <c r="M5" s="7" t="s">
        <v>32</v>
      </c>
      <c r="N5" s="7">
        <v>44</v>
      </c>
      <c r="O5" s="12">
        <v>3675</v>
      </c>
      <c r="P5" s="19" t="s">
        <v>57</v>
      </c>
      <c r="Q5" s="19" t="s">
        <v>58</v>
      </c>
      <c r="R5" s="13" t="s">
        <v>59</v>
      </c>
      <c r="S5" s="13" t="s">
        <v>60</v>
      </c>
      <c r="T5" s="13" t="s">
        <v>61</v>
      </c>
      <c r="U5" s="16"/>
      <c r="V5" s="16"/>
      <c r="W5" s="20"/>
      <c r="X5" s="15" t="s">
        <v>62</v>
      </c>
      <c r="Y5" s="16" t="s">
        <v>63</v>
      </c>
      <c r="Z5" s="16" t="s">
        <v>64</v>
      </c>
      <c r="AA5" s="16" t="s">
        <v>65</v>
      </c>
      <c r="AB5" s="16" t="s">
        <v>66</v>
      </c>
      <c r="AC5" s="17"/>
      <c r="AD5" s="17"/>
      <c r="AE5" s="17"/>
      <c r="AF5" s="17"/>
      <c r="AG5" s="17"/>
      <c r="AH5" s="17"/>
      <c r="AI5" s="11"/>
      <c r="AJ5" s="11"/>
      <c r="AK5" s="11"/>
    </row>
    <row r="6" spans="1:37" ht="15" customHeight="1">
      <c r="A6" s="7">
        <v>178</v>
      </c>
      <c r="B6" s="7" t="s">
        <v>67</v>
      </c>
      <c r="C6" s="7" t="s">
        <v>68</v>
      </c>
      <c r="D6" s="7" t="s">
        <v>56</v>
      </c>
      <c r="E6" s="7" t="s">
        <v>32</v>
      </c>
      <c r="F6" s="11"/>
      <c r="G6" s="11"/>
      <c r="H6" s="7" t="s">
        <v>32</v>
      </c>
      <c r="I6" s="11"/>
      <c r="J6" s="11"/>
      <c r="K6" s="7" t="s">
        <v>32</v>
      </c>
      <c r="L6" s="11"/>
      <c r="M6" s="11"/>
      <c r="N6" s="7">
        <v>32</v>
      </c>
      <c r="O6" s="12">
        <v>5495</v>
      </c>
      <c r="P6" s="19" t="s">
        <v>69</v>
      </c>
      <c r="Q6" s="19"/>
      <c r="R6" s="19" t="s">
        <v>70</v>
      </c>
      <c r="S6" s="19" t="s">
        <v>48</v>
      </c>
      <c r="T6" s="19" t="s">
        <v>71</v>
      </c>
      <c r="U6" s="18" t="s">
        <v>72</v>
      </c>
      <c r="V6" s="18" t="s">
        <v>73</v>
      </c>
      <c r="W6" s="20" t="s">
        <v>74</v>
      </c>
      <c r="X6" s="18" t="s">
        <v>75</v>
      </c>
      <c r="Y6" s="16" t="s">
        <v>76</v>
      </c>
      <c r="Z6" s="16" t="s">
        <v>73</v>
      </c>
      <c r="AA6" s="20" t="s">
        <v>74</v>
      </c>
      <c r="AB6" s="16" t="s">
        <v>77</v>
      </c>
      <c r="AC6" s="17"/>
      <c r="AD6" s="17"/>
      <c r="AE6" s="17"/>
      <c r="AF6" s="17"/>
      <c r="AG6" s="17"/>
      <c r="AH6" s="17"/>
      <c r="AI6" s="11"/>
      <c r="AJ6" s="11"/>
      <c r="AK6" s="11"/>
    </row>
    <row r="7" spans="1:37" ht="15" customHeight="1">
      <c r="A7" s="11"/>
      <c r="B7" s="7" t="s">
        <v>78</v>
      </c>
      <c r="C7" s="7" t="s">
        <v>79</v>
      </c>
      <c r="D7" s="7" t="s">
        <v>56</v>
      </c>
      <c r="E7" s="7" t="s">
        <v>32</v>
      </c>
      <c r="F7" s="11"/>
      <c r="G7" s="7" t="s">
        <v>32</v>
      </c>
      <c r="H7" s="7" t="s">
        <v>32</v>
      </c>
      <c r="I7" s="7" t="s">
        <v>32</v>
      </c>
      <c r="J7" s="11"/>
      <c r="K7" s="7" t="s">
        <v>32</v>
      </c>
      <c r="L7" s="7" t="s">
        <v>32</v>
      </c>
      <c r="M7" s="11"/>
      <c r="N7" s="7">
        <v>16</v>
      </c>
      <c r="O7" s="12">
        <v>5800</v>
      </c>
      <c r="P7" s="14" t="s">
        <v>80</v>
      </c>
      <c r="Q7" s="14" t="s">
        <v>81</v>
      </c>
      <c r="R7" s="14" t="s">
        <v>35</v>
      </c>
      <c r="S7" s="13"/>
      <c r="T7" s="14" t="s">
        <v>82</v>
      </c>
      <c r="U7" s="15" t="s">
        <v>83</v>
      </c>
      <c r="V7" s="15" t="s">
        <v>84</v>
      </c>
      <c r="W7" s="16"/>
      <c r="X7" s="15" t="s">
        <v>85</v>
      </c>
      <c r="Y7" s="16"/>
      <c r="Z7" s="16"/>
      <c r="AA7" s="16"/>
      <c r="AB7" s="16"/>
      <c r="AC7" s="17"/>
      <c r="AD7" s="17"/>
      <c r="AE7" s="17"/>
      <c r="AF7" s="17"/>
      <c r="AG7" s="17"/>
      <c r="AH7" s="17"/>
      <c r="AI7" s="11"/>
      <c r="AJ7" s="11"/>
      <c r="AK7" s="11"/>
    </row>
    <row r="8" spans="1:37" ht="15" customHeight="1">
      <c r="A8" s="7">
        <v>194</v>
      </c>
      <c r="B8" s="7" t="s">
        <v>86</v>
      </c>
      <c r="C8" s="7" t="s">
        <v>87</v>
      </c>
      <c r="D8" s="7" t="s">
        <v>56</v>
      </c>
      <c r="E8" s="7" t="s">
        <v>32</v>
      </c>
      <c r="F8" s="11"/>
      <c r="G8" s="7" t="s">
        <v>32</v>
      </c>
      <c r="H8" s="7" t="s">
        <v>32</v>
      </c>
      <c r="I8" s="7" t="s">
        <v>32</v>
      </c>
      <c r="J8" s="11"/>
      <c r="K8" s="7" t="s">
        <v>32</v>
      </c>
      <c r="L8" s="11"/>
      <c r="M8" s="11"/>
      <c r="N8" s="7">
        <v>68</v>
      </c>
      <c r="O8" s="12">
        <v>4500</v>
      </c>
      <c r="P8" s="13"/>
      <c r="Q8" s="13"/>
      <c r="R8" s="13"/>
      <c r="S8" s="13"/>
      <c r="T8" s="13"/>
      <c r="U8" s="16"/>
      <c r="V8" s="16"/>
      <c r="W8" s="16"/>
      <c r="X8" s="15" t="s">
        <v>88</v>
      </c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1"/>
      <c r="AJ8" s="11"/>
      <c r="AK8" s="11"/>
    </row>
    <row r="9" spans="1:37" s="9" customFormat="1" ht="15" customHeight="1">
      <c r="A9" s="8"/>
      <c r="B9" s="9" t="s">
        <v>89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  <c r="Q9" s="10"/>
      <c r="R9" s="10"/>
      <c r="S9" s="10"/>
      <c r="T9" s="10"/>
      <c r="U9" s="21"/>
      <c r="V9" s="21"/>
      <c r="W9" s="21"/>
      <c r="X9" s="21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</row>
    <row r="10" spans="1:37" ht="15" customHeight="1">
      <c r="A10" s="11"/>
      <c r="B10" s="7" t="s">
        <v>90</v>
      </c>
      <c r="C10" s="7" t="s">
        <v>91</v>
      </c>
      <c r="D10" s="7" t="s">
        <v>56</v>
      </c>
      <c r="E10" s="7" t="s">
        <v>32</v>
      </c>
      <c r="F10" s="11"/>
      <c r="G10" s="7" t="s">
        <v>32</v>
      </c>
      <c r="H10" s="7" t="s">
        <v>32</v>
      </c>
      <c r="I10" s="7" t="s">
        <v>32</v>
      </c>
      <c r="J10" s="7" t="s">
        <v>32</v>
      </c>
      <c r="K10" s="7" t="s">
        <v>32</v>
      </c>
      <c r="L10" s="11"/>
      <c r="M10" s="7" t="s">
        <v>32</v>
      </c>
      <c r="N10" s="7">
        <v>35</v>
      </c>
      <c r="O10" s="12">
        <v>5344</v>
      </c>
      <c r="P10" s="13" t="s">
        <v>92</v>
      </c>
      <c r="Q10" s="13"/>
      <c r="R10" s="13" t="s">
        <v>35</v>
      </c>
      <c r="S10" s="13" t="s">
        <v>93</v>
      </c>
      <c r="T10" s="13" t="s">
        <v>36</v>
      </c>
      <c r="U10" s="15" t="s">
        <v>94</v>
      </c>
      <c r="V10" s="15" t="s">
        <v>95</v>
      </c>
      <c r="W10" s="16"/>
      <c r="X10" s="15" t="s">
        <v>96</v>
      </c>
      <c r="Y10" s="16" t="s">
        <v>97</v>
      </c>
      <c r="Z10" s="16" t="s">
        <v>98</v>
      </c>
      <c r="AA10" s="16"/>
      <c r="AB10" s="16" t="s">
        <v>99</v>
      </c>
      <c r="AC10" s="17"/>
      <c r="AD10" s="17"/>
      <c r="AE10" s="17"/>
      <c r="AF10" s="17"/>
      <c r="AG10" s="17"/>
      <c r="AH10" s="17"/>
      <c r="AI10" s="11"/>
      <c r="AJ10" s="11"/>
      <c r="AK10" s="11"/>
    </row>
    <row r="11" spans="1:37" ht="15" customHeight="1">
      <c r="A11" s="11"/>
      <c r="B11" s="7" t="s">
        <v>100</v>
      </c>
      <c r="C11" s="7" t="s">
        <v>91</v>
      </c>
      <c r="D11" s="7" t="s">
        <v>56</v>
      </c>
      <c r="E11" s="7" t="s">
        <v>32</v>
      </c>
      <c r="F11" s="11"/>
      <c r="G11" s="7" t="s">
        <v>32</v>
      </c>
      <c r="H11" s="7" t="s">
        <v>32</v>
      </c>
      <c r="I11" s="7" t="s">
        <v>32</v>
      </c>
      <c r="J11" s="7" t="s">
        <v>32</v>
      </c>
      <c r="K11" s="7" t="s">
        <v>32</v>
      </c>
      <c r="L11" s="11"/>
      <c r="M11" s="7" t="s">
        <v>32</v>
      </c>
      <c r="N11" s="7">
        <v>20</v>
      </c>
      <c r="O11" s="12">
        <v>6561</v>
      </c>
      <c r="P11" s="13" t="s">
        <v>92</v>
      </c>
      <c r="Q11" s="13"/>
      <c r="R11" s="13" t="s">
        <v>35</v>
      </c>
      <c r="S11" s="13" t="s">
        <v>93</v>
      </c>
      <c r="T11" s="13" t="s">
        <v>36</v>
      </c>
      <c r="U11" s="15" t="s">
        <v>101</v>
      </c>
      <c r="V11" s="15" t="s">
        <v>95</v>
      </c>
      <c r="W11" s="16"/>
      <c r="X11" s="15" t="s">
        <v>102</v>
      </c>
      <c r="Y11" s="16" t="s">
        <v>103</v>
      </c>
      <c r="Z11" s="16" t="s">
        <v>98</v>
      </c>
      <c r="AA11" s="16"/>
      <c r="AB11" s="16" t="s">
        <v>99</v>
      </c>
      <c r="AC11" s="17"/>
      <c r="AD11" s="17"/>
      <c r="AE11" s="17"/>
      <c r="AF11" s="17"/>
      <c r="AG11" s="17"/>
      <c r="AH11" s="17"/>
      <c r="AI11" s="11"/>
      <c r="AJ11" s="11"/>
      <c r="AK11" s="11"/>
    </row>
    <row r="12" spans="1:37" s="22" customFormat="1" ht="15" customHeight="1">
      <c r="A12" s="17"/>
      <c r="B12" s="22" t="s">
        <v>104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" customHeight="1">
      <c r="A13" s="7">
        <v>184</v>
      </c>
      <c r="B13" s="7" t="s">
        <v>105</v>
      </c>
      <c r="C13" s="7" t="s">
        <v>106</v>
      </c>
      <c r="D13" s="7" t="s">
        <v>56</v>
      </c>
      <c r="E13" s="7" t="s">
        <v>32</v>
      </c>
      <c r="F13" s="11"/>
      <c r="G13" s="11"/>
      <c r="H13" s="7" t="s">
        <v>32</v>
      </c>
      <c r="I13" s="11"/>
      <c r="J13" s="11"/>
      <c r="K13" s="7" t="s">
        <v>32</v>
      </c>
      <c r="L13" s="11"/>
      <c r="M13" s="11"/>
      <c r="N13" s="7">
        <v>14</v>
      </c>
      <c r="O13" s="12">
        <v>5300</v>
      </c>
      <c r="P13" s="19" t="s">
        <v>107</v>
      </c>
      <c r="Q13" s="19" t="s">
        <v>108</v>
      </c>
      <c r="R13" s="23" t="s">
        <v>35</v>
      </c>
      <c r="S13" s="19"/>
      <c r="T13" s="19" t="s">
        <v>82</v>
      </c>
      <c r="U13" s="18" t="s">
        <v>109</v>
      </c>
      <c r="V13" s="18" t="s">
        <v>110</v>
      </c>
      <c r="W13" s="5" t="s">
        <v>111</v>
      </c>
      <c r="X13" s="18" t="s">
        <v>112</v>
      </c>
      <c r="Y13" s="5" t="s">
        <v>113</v>
      </c>
      <c r="Z13" s="5" t="s">
        <v>110</v>
      </c>
      <c r="AA13" s="5" t="s">
        <v>111</v>
      </c>
      <c r="AB13" s="16" t="s">
        <v>114</v>
      </c>
      <c r="AC13" s="17"/>
      <c r="AD13" s="17"/>
      <c r="AE13" s="17"/>
      <c r="AF13" s="17"/>
      <c r="AG13" s="17"/>
      <c r="AH13" s="17"/>
      <c r="AI13" s="11"/>
      <c r="AJ13" s="11"/>
      <c r="AK13" s="11"/>
    </row>
    <row r="14" spans="1:37" s="9" customFormat="1" ht="15.75" customHeight="1">
      <c r="A14" s="24"/>
      <c r="B14" s="25" t="s">
        <v>115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/>
      <c r="Q14" s="26"/>
      <c r="R14" s="26"/>
      <c r="S14" s="26"/>
      <c r="T14" s="26"/>
      <c r="U14" s="21"/>
      <c r="V14" s="21"/>
      <c r="W14" s="21"/>
      <c r="X14" s="21"/>
      <c r="Y14" s="10"/>
      <c r="Z14" s="10"/>
      <c r="AA14" s="10"/>
      <c r="AB14" s="10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5.75" customHeight="1">
      <c r="A15" s="11"/>
      <c r="B15" s="7" t="s">
        <v>116</v>
      </c>
      <c r="C15" s="7" t="s">
        <v>117</v>
      </c>
      <c r="D15" s="7" t="s">
        <v>56</v>
      </c>
      <c r="E15" s="11"/>
      <c r="F15" s="11"/>
      <c r="G15" s="11"/>
      <c r="H15" s="7" t="s">
        <v>32</v>
      </c>
      <c r="I15" s="11"/>
      <c r="J15" s="11"/>
      <c r="K15" s="7" t="s">
        <v>32</v>
      </c>
      <c r="L15" s="11"/>
      <c r="M15" s="7" t="s">
        <v>32</v>
      </c>
      <c r="N15" s="7">
        <v>22</v>
      </c>
      <c r="O15" s="12">
        <v>3645</v>
      </c>
      <c r="P15" s="13" t="s">
        <v>118</v>
      </c>
      <c r="Q15" s="13" t="s">
        <v>119</v>
      </c>
      <c r="R15" s="13" t="s">
        <v>35</v>
      </c>
      <c r="S15" s="13" t="s">
        <v>93</v>
      </c>
      <c r="T15" s="13" t="s">
        <v>120</v>
      </c>
      <c r="U15" s="16"/>
      <c r="V15" s="16"/>
      <c r="W15" s="16"/>
      <c r="X15" s="16"/>
      <c r="Y15" s="16"/>
      <c r="Z15" s="16"/>
      <c r="AA15" s="16" t="s">
        <v>121</v>
      </c>
      <c r="AB15" s="16" t="s">
        <v>122</v>
      </c>
      <c r="AC15" s="17"/>
      <c r="AD15" s="17"/>
      <c r="AE15" s="17"/>
      <c r="AF15" s="17"/>
      <c r="AG15" s="17"/>
      <c r="AH15" s="17"/>
      <c r="AI15" s="11"/>
      <c r="AJ15" s="11"/>
      <c r="AK15" s="11"/>
    </row>
    <row r="16" spans="1:37" ht="15.75" customHeight="1">
      <c r="A16" s="11"/>
      <c r="B16" s="7" t="s">
        <v>123</v>
      </c>
      <c r="C16" s="7" t="s">
        <v>124</v>
      </c>
      <c r="D16" s="7" t="s">
        <v>56</v>
      </c>
      <c r="E16" s="7" t="s">
        <v>32</v>
      </c>
      <c r="F16" s="11"/>
      <c r="G16" s="7" t="s">
        <v>32</v>
      </c>
      <c r="H16" s="7" t="s">
        <v>32</v>
      </c>
      <c r="I16" s="11"/>
      <c r="J16" s="11"/>
      <c r="K16" s="7" t="s">
        <v>32</v>
      </c>
      <c r="L16" s="11"/>
      <c r="M16" s="11"/>
      <c r="N16" s="7">
        <v>14</v>
      </c>
      <c r="O16" s="12">
        <v>4675</v>
      </c>
      <c r="P16" s="13" t="s">
        <v>125</v>
      </c>
      <c r="Q16" s="13" t="s">
        <v>124</v>
      </c>
      <c r="R16" s="13" t="s">
        <v>126</v>
      </c>
      <c r="S16" s="13"/>
      <c r="T16" s="13" t="s">
        <v>82</v>
      </c>
      <c r="U16" s="18" t="s">
        <v>127</v>
      </c>
      <c r="V16" s="18" t="s">
        <v>128</v>
      </c>
      <c r="W16" s="18" t="s">
        <v>129</v>
      </c>
      <c r="X16" s="18" t="s">
        <v>130</v>
      </c>
      <c r="Y16" s="16" t="s">
        <v>131</v>
      </c>
      <c r="Z16" s="16" t="s">
        <v>132</v>
      </c>
      <c r="AA16" s="16" t="s">
        <v>133</v>
      </c>
      <c r="AB16" s="16" t="s">
        <v>134</v>
      </c>
      <c r="AC16" s="17"/>
      <c r="AD16" s="17"/>
      <c r="AE16" s="17"/>
      <c r="AF16" s="17"/>
      <c r="AG16" s="17"/>
      <c r="AH16" s="17"/>
      <c r="AI16" s="11"/>
      <c r="AJ16" s="11"/>
      <c r="AK16" s="11"/>
    </row>
    <row r="17" spans="1:37" ht="15.75" customHeight="1">
      <c r="A17" s="11"/>
      <c r="B17" s="7" t="s">
        <v>135</v>
      </c>
      <c r="C17" s="7" t="s">
        <v>136</v>
      </c>
      <c r="D17" s="7" t="s">
        <v>56</v>
      </c>
      <c r="E17" s="7" t="s">
        <v>32</v>
      </c>
      <c r="F17" s="11"/>
      <c r="G17" s="7" t="s">
        <v>32</v>
      </c>
      <c r="H17" s="11"/>
      <c r="I17" s="11"/>
      <c r="J17" s="11"/>
      <c r="K17" s="7" t="s">
        <v>32</v>
      </c>
      <c r="L17" s="11"/>
      <c r="M17" s="7" t="s">
        <v>32</v>
      </c>
      <c r="N17" s="7">
        <v>56</v>
      </c>
      <c r="O17" s="12">
        <v>4800</v>
      </c>
      <c r="P17" s="13" t="s">
        <v>137</v>
      </c>
      <c r="Q17" s="13" t="s">
        <v>138</v>
      </c>
      <c r="R17" s="13" t="s">
        <v>70</v>
      </c>
      <c r="S17" s="13" t="s">
        <v>93</v>
      </c>
      <c r="T17" s="13" t="s">
        <v>36</v>
      </c>
      <c r="U17" s="18" t="s">
        <v>139</v>
      </c>
      <c r="V17" s="18" t="s">
        <v>140</v>
      </c>
      <c r="W17" s="18" t="s">
        <v>141</v>
      </c>
      <c r="X17" s="18" t="s">
        <v>142</v>
      </c>
      <c r="Y17" s="16"/>
      <c r="Z17" s="16"/>
      <c r="AA17" s="16"/>
      <c r="AB17" s="16" t="s">
        <v>143</v>
      </c>
      <c r="AC17" s="17"/>
      <c r="AD17" s="17"/>
      <c r="AE17" s="17"/>
      <c r="AF17" s="17"/>
      <c r="AG17" s="17"/>
      <c r="AH17" s="17"/>
      <c r="AI17" s="11"/>
      <c r="AJ17" s="11"/>
      <c r="AK17" s="11"/>
    </row>
    <row r="18" spans="1:37" s="9" customFormat="1" ht="15.75" customHeight="1">
      <c r="A18" s="24"/>
      <c r="B18" s="25" t="s">
        <v>144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6"/>
      <c r="Q18" s="26"/>
      <c r="R18" s="26"/>
      <c r="S18" s="26"/>
      <c r="T18" s="26"/>
      <c r="U18" s="21"/>
      <c r="V18" s="21"/>
      <c r="W18" s="21"/>
      <c r="X18" s="21"/>
      <c r="Y18" s="10"/>
      <c r="Z18" s="10"/>
      <c r="AA18" s="10"/>
      <c r="AB18" s="10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5.75" customHeight="1">
      <c r="A19" s="7">
        <v>196</v>
      </c>
      <c r="B19" s="7" t="s">
        <v>145</v>
      </c>
      <c r="C19" s="7" t="s">
        <v>146</v>
      </c>
      <c r="D19" s="7" t="s">
        <v>56</v>
      </c>
      <c r="E19" s="7" t="s">
        <v>32</v>
      </c>
      <c r="F19" s="11"/>
      <c r="G19" s="7" t="s">
        <v>32</v>
      </c>
      <c r="H19" s="7" t="s">
        <v>32</v>
      </c>
      <c r="I19" s="11"/>
      <c r="J19" s="11"/>
      <c r="K19" s="7" t="s">
        <v>32</v>
      </c>
      <c r="L19" s="11"/>
      <c r="M19" s="7" t="s">
        <v>32</v>
      </c>
      <c r="N19" s="7">
        <v>38</v>
      </c>
      <c r="O19" s="12">
        <v>3695</v>
      </c>
      <c r="P19" s="27"/>
      <c r="Q19" s="27" t="s">
        <v>147</v>
      </c>
      <c r="R19" s="23" t="s">
        <v>35</v>
      </c>
      <c r="S19" s="19"/>
      <c r="T19" s="23" t="s">
        <v>36</v>
      </c>
      <c r="U19" s="18" t="s">
        <v>148</v>
      </c>
      <c r="V19" s="18" t="s">
        <v>149</v>
      </c>
      <c r="W19" s="15" t="s">
        <v>150</v>
      </c>
      <c r="X19" s="18" t="s">
        <v>151</v>
      </c>
      <c r="Y19" s="16" t="s">
        <v>63</v>
      </c>
      <c r="Z19" s="16" t="s">
        <v>64</v>
      </c>
      <c r="AA19" s="16" t="s">
        <v>152</v>
      </c>
      <c r="AB19" s="16" t="s">
        <v>153</v>
      </c>
      <c r="AC19" s="17"/>
      <c r="AD19" s="17"/>
      <c r="AE19" s="17"/>
      <c r="AF19" s="17"/>
      <c r="AG19" s="17"/>
      <c r="AH19" s="17"/>
      <c r="AI19" s="11"/>
      <c r="AJ19" s="11"/>
      <c r="AK19" s="11"/>
    </row>
    <row r="20" spans="1:37" ht="15.75" customHeight="1">
      <c r="A20" s="7">
        <v>175</v>
      </c>
      <c r="B20" s="7" t="s">
        <v>154</v>
      </c>
      <c r="C20" s="7" t="s">
        <v>155</v>
      </c>
      <c r="D20" s="7" t="s">
        <v>56</v>
      </c>
      <c r="E20" s="11"/>
      <c r="F20" s="11"/>
      <c r="G20" s="7" t="s">
        <v>32</v>
      </c>
      <c r="H20" s="7" t="s">
        <v>32</v>
      </c>
      <c r="I20" s="11"/>
      <c r="J20" s="11"/>
      <c r="K20" s="7" t="s">
        <v>32</v>
      </c>
      <c r="L20" s="11"/>
      <c r="M20" s="7" t="s">
        <v>32</v>
      </c>
      <c r="N20" s="7">
        <v>42</v>
      </c>
      <c r="O20" s="12">
        <v>3450</v>
      </c>
      <c r="P20" s="13" t="s">
        <v>156</v>
      </c>
      <c r="Q20" s="13" t="s">
        <v>157</v>
      </c>
      <c r="R20" s="13" t="s">
        <v>158</v>
      </c>
      <c r="S20" s="13" t="s">
        <v>159</v>
      </c>
      <c r="T20" s="13" t="s">
        <v>36</v>
      </c>
      <c r="U20" s="18" t="s">
        <v>160</v>
      </c>
      <c r="V20" s="18" t="s">
        <v>161</v>
      </c>
      <c r="W20" s="18" t="s">
        <v>162</v>
      </c>
      <c r="X20" s="18" t="s">
        <v>163</v>
      </c>
      <c r="Y20" s="16"/>
      <c r="Z20" s="16"/>
      <c r="AA20" s="16"/>
      <c r="AB20" s="16"/>
      <c r="AC20" s="17"/>
      <c r="AD20" s="17"/>
      <c r="AE20" s="17"/>
      <c r="AF20" s="17"/>
      <c r="AG20" s="17"/>
      <c r="AH20" s="17"/>
      <c r="AI20" s="11"/>
      <c r="AJ20" s="11"/>
      <c r="AK20" s="11"/>
    </row>
    <row r="21" spans="1:37" s="9" customFormat="1" ht="15.75" customHeight="1">
      <c r="A21" s="24"/>
      <c r="B21" s="25" t="s">
        <v>164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6"/>
      <c r="Q21" s="26"/>
      <c r="R21" s="26"/>
      <c r="S21" s="26"/>
      <c r="T21" s="26"/>
      <c r="U21" s="10"/>
      <c r="V21" s="10"/>
      <c r="W21" s="10"/>
      <c r="X21" s="10"/>
      <c r="Y21" s="10"/>
      <c r="Z21" s="10"/>
      <c r="AA21" s="10"/>
      <c r="AB21" s="10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5.75" customHeight="1">
      <c r="A22" s="7">
        <v>171</v>
      </c>
      <c r="B22" s="7" t="s">
        <v>165</v>
      </c>
      <c r="C22" s="7" t="s">
        <v>166</v>
      </c>
      <c r="D22" s="7" t="s">
        <v>56</v>
      </c>
      <c r="E22" s="7" t="s">
        <v>32</v>
      </c>
      <c r="F22" s="11"/>
      <c r="G22" s="7" t="s">
        <v>32</v>
      </c>
      <c r="H22" s="11"/>
      <c r="I22" s="7" t="s">
        <v>32</v>
      </c>
      <c r="J22" s="11"/>
      <c r="K22" s="7" t="s">
        <v>32</v>
      </c>
      <c r="L22" s="11"/>
      <c r="M22" s="7" t="s">
        <v>32</v>
      </c>
      <c r="N22" s="7">
        <v>48</v>
      </c>
      <c r="O22" s="12">
        <v>5485</v>
      </c>
      <c r="P22" s="13" t="s">
        <v>167</v>
      </c>
      <c r="Q22" s="14" t="s">
        <v>168</v>
      </c>
      <c r="R22" s="14" t="s">
        <v>169</v>
      </c>
      <c r="S22" s="13" t="s">
        <v>159</v>
      </c>
      <c r="T22" s="13" t="s">
        <v>36</v>
      </c>
      <c r="U22" s="18" t="s">
        <v>170</v>
      </c>
      <c r="V22" s="18" t="s">
        <v>171</v>
      </c>
      <c r="W22" s="18" t="s">
        <v>172</v>
      </c>
      <c r="X22" s="18" t="s">
        <v>173</v>
      </c>
      <c r="Y22" s="16" t="s">
        <v>170</v>
      </c>
      <c r="Z22" s="16" t="s">
        <v>171</v>
      </c>
      <c r="AA22" s="16"/>
      <c r="AB22" s="16" t="s">
        <v>174</v>
      </c>
      <c r="AC22" s="17"/>
      <c r="AD22" s="17"/>
      <c r="AE22" s="17"/>
      <c r="AF22" s="17"/>
      <c r="AG22" s="17"/>
      <c r="AH22" s="17"/>
      <c r="AI22" s="11"/>
      <c r="AJ22" s="11"/>
      <c r="AK22" s="11"/>
    </row>
    <row r="23" spans="1:37" s="9" customFormat="1" ht="15.75" customHeight="1">
      <c r="A23" s="28"/>
      <c r="B23" s="29" t="s">
        <v>175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6"/>
      <c r="Q23" s="26"/>
      <c r="R23" s="26"/>
      <c r="S23" s="26"/>
      <c r="T23" s="26"/>
      <c r="U23" s="10"/>
      <c r="V23" s="10"/>
      <c r="W23" s="10"/>
      <c r="X23" s="10"/>
      <c r="Y23" s="10"/>
      <c r="Z23" s="10"/>
      <c r="AA23" s="10"/>
      <c r="AB23" s="10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5.75" customHeight="1">
      <c r="A24" s="7">
        <v>177</v>
      </c>
      <c r="B24" s="7" t="s">
        <v>176</v>
      </c>
      <c r="C24" s="7" t="s">
        <v>177</v>
      </c>
      <c r="D24" s="7" t="s">
        <v>56</v>
      </c>
      <c r="E24" s="7" t="s">
        <v>32</v>
      </c>
      <c r="F24" s="11"/>
      <c r="G24" s="7" t="s">
        <v>32</v>
      </c>
      <c r="H24" s="7" t="s">
        <v>32</v>
      </c>
      <c r="I24" s="7" t="s">
        <v>32</v>
      </c>
      <c r="J24" s="11"/>
      <c r="K24" s="7" t="s">
        <v>32</v>
      </c>
      <c r="L24" s="11"/>
      <c r="M24" s="7" t="s">
        <v>32</v>
      </c>
      <c r="N24" s="7">
        <v>24</v>
      </c>
      <c r="O24" s="12">
        <v>4568</v>
      </c>
      <c r="P24" s="13" t="s">
        <v>178</v>
      </c>
      <c r="Q24" s="13" t="s">
        <v>179</v>
      </c>
      <c r="R24" s="13" t="s">
        <v>59</v>
      </c>
      <c r="S24" s="13" t="s">
        <v>59</v>
      </c>
      <c r="T24" s="13" t="s">
        <v>82</v>
      </c>
      <c r="U24" s="15" t="s">
        <v>180</v>
      </c>
      <c r="V24" s="15" t="s">
        <v>181</v>
      </c>
      <c r="W24" s="15" t="s">
        <v>182</v>
      </c>
      <c r="X24" s="15" t="s">
        <v>183</v>
      </c>
      <c r="Y24" s="16" t="s">
        <v>184</v>
      </c>
      <c r="Z24" s="16" t="s">
        <v>185</v>
      </c>
      <c r="AA24" s="16" t="s">
        <v>186</v>
      </c>
      <c r="AB24" s="16" t="s">
        <v>187</v>
      </c>
      <c r="AC24" s="17"/>
      <c r="AD24" s="17"/>
      <c r="AE24" s="17"/>
      <c r="AF24" s="17"/>
      <c r="AG24" s="17"/>
      <c r="AH24" s="17"/>
      <c r="AI24" s="11"/>
      <c r="AJ24" s="11"/>
      <c r="AK24" s="11"/>
    </row>
    <row r="25" spans="1:37" ht="15.75" customHeight="1">
      <c r="A25" s="11"/>
      <c r="B25" s="7" t="s">
        <v>188</v>
      </c>
      <c r="C25" s="7" t="s">
        <v>189</v>
      </c>
      <c r="D25" s="7" t="s">
        <v>56</v>
      </c>
      <c r="E25" s="11"/>
      <c r="F25" s="7" t="s">
        <v>32</v>
      </c>
      <c r="G25" s="7" t="s">
        <v>32</v>
      </c>
      <c r="H25" s="7" t="s">
        <v>32</v>
      </c>
      <c r="I25" s="11"/>
      <c r="J25" s="11"/>
      <c r="K25" s="7" t="s">
        <v>32</v>
      </c>
      <c r="L25" s="11"/>
      <c r="M25" s="7" t="s">
        <v>32</v>
      </c>
      <c r="N25" s="7">
        <v>30</v>
      </c>
      <c r="O25" s="12">
        <v>4500</v>
      </c>
      <c r="P25" s="19" t="s">
        <v>190</v>
      </c>
      <c r="Q25" s="30" t="s">
        <v>191</v>
      </c>
      <c r="R25" s="19" t="s">
        <v>59</v>
      </c>
      <c r="S25" s="19" t="s">
        <v>192</v>
      </c>
      <c r="T25" s="19" t="s">
        <v>36</v>
      </c>
      <c r="U25" s="5"/>
      <c r="V25" s="5"/>
      <c r="W25" s="5"/>
      <c r="X25" s="5"/>
      <c r="Y25" s="5" t="s">
        <v>193</v>
      </c>
      <c r="Z25" s="5" t="s">
        <v>194</v>
      </c>
      <c r="AA25" s="31" t="str">
        <f>HYPERLINK("mailto:harmonycarecommunity@yahoo.com","harmonycarecommunity@yahoo.com")</f>
        <v>harmonycarecommunity@yahoo.com</v>
      </c>
      <c r="AB25" s="16" t="s">
        <v>195</v>
      </c>
      <c r="AC25" s="17"/>
      <c r="AD25" s="17"/>
      <c r="AE25" s="17"/>
      <c r="AF25" s="17"/>
      <c r="AG25" s="17"/>
      <c r="AH25" s="17"/>
      <c r="AI25" s="11"/>
      <c r="AJ25" s="11"/>
      <c r="AK25" s="11"/>
    </row>
    <row r="26" spans="1:37" ht="15.75" customHeight="1">
      <c r="A26" s="7">
        <v>171</v>
      </c>
      <c r="B26" s="7" t="s">
        <v>196</v>
      </c>
      <c r="C26" s="7" t="s">
        <v>197</v>
      </c>
      <c r="D26" s="7" t="s">
        <v>56</v>
      </c>
      <c r="E26" s="7" t="s">
        <v>32</v>
      </c>
      <c r="F26" s="11"/>
      <c r="G26" s="7" t="s">
        <v>32</v>
      </c>
      <c r="H26" s="7" t="s">
        <v>32</v>
      </c>
      <c r="I26" s="7" t="s">
        <v>32</v>
      </c>
      <c r="J26" s="11"/>
      <c r="K26" s="7" t="s">
        <v>32</v>
      </c>
      <c r="L26" s="11"/>
      <c r="M26" s="7" t="s">
        <v>32</v>
      </c>
      <c r="N26" s="7">
        <v>48</v>
      </c>
      <c r="O26" s="12">
        <v>5330</v>
      </c>
      <c r="P26" s="14" t="s">
        <v>198</v>
      </c>
      <c r="Q26" s="14" t="s">
        <v>199</v>
      </c>
      <c r="R26" s="14" t="s">
        <v>59</v>
      </c>
      <c r="S26" s="13" t="s">
        <v>200</v>
      </c>
      <c r="T26" s="14" t="s">
        <v>36</v>
      </c>
      <c r="U26" s="15" t="s">
        <v>201</v>
      </c>
      <c r="V26" s="15" t="s">
        <v>202</v>
      </c>
      <c r="W26" s="15" t="s">
        <v>203</v>
      </c>
      <c r="X26" s="15" t="s">
        <v>204</v>
      </c>
      <c r="Y26" s="16" t="s">
        <v>205</v>
      </c>
      <c r="Z26" s="16" t="s">
        <v>206</v>
      </c>
      <c r="AA26" s="16" t="s">
        <v>207</v>
      </c>
      <c r="AB26" s="16" t="s">
        <v>208</v>
      </c>
      <c r="AC26" s="17"/>
      <c r="AD26" s="17"/>
      <c r="AE26" s="17"/>
      <c r="AF26" s="17"/>
      <c r="AG26" s="17"/>
      <c r="AH26" s="17"/>
      <c r="AI26" s="11"/>
      <c r="AJ26" s="11"/>
      <c r="AK26" s="11"/>
    </row>
    <row r="27" spans="1:37" ht="15.75" customHeight="1">
      <c r="A27" s="7">
        <v>173</v>
      </c>
      <c r="B27" s="7" t="s">
        <v>209</v>
      </c>
      <c r="C27" s="7" t="s">
        <v>210</v>
      </c>
      <c r="D27" s="7" t="s">
        <v>56</v>
      </c>
      <c r="E27" s="7" t="s">
        <v>32</v>
      </c>
      <c r="F27" s="11"/>
      <c r="G27" s="7" t="s">
        <v>32</v>
      </c>
      <c r="H27" s="7" t="s">
        <v>32</v>
      </c>
      <c r="I27" s="11"/>
      <c r="J27" s="11"/>
      <c r="K27" s="7" t="s">
        <v>32</v>
      </c>
      <c r="L27" s="11"/>
      <c r="M27" s="11"/>
      <c r="N27" s="7">
        <v>12</v>
      </c>
      <c r="O27" s="12">
        <v>5650</v>
      </c>
      <c r="P27" s="23" t="s">
        <v>211</v>
      </c>
      <c r="Q27" s="19" t="s">
        <v>212</v>
      </c>
      <c r="R27" s="19" t="s">
        <v>59</v>
      </c>
      <c r="S27" s="19"/>
      <c r="T27" s="19" t="s">
        <v>36</v>
      </c>
      <c r="U27" s="18" t="s">
        <v>213</v>
      </c>
      <c r="V27" s="18" t="s">
        <v>214</v>
      </c>
      <c r="W27" s="31" t="str">
        <f>HYPERLINK("mailto:sbrandt@thespringsliving.com","sbrandt@thespringsliving.com")</f>
        <v>sbrandt@thespringsliving.com</v>
      </c>
      <c r="X27" s="18" t="s">
        <v>215</v>
      </c>
      <c r="Y27" s="5" t="s">
        <v>216</v>
      </c>
      <c r="Z27" s="5" t="s">
        <v>214</v>
      </c>
      <c r="AA27" s="31" t="str">
        <f>HYPERLINK("mailto:sbrandt@thespringsliving.com","sbrandt@thespringsliving.com")</f>
        <v>sbrandt@thespringsliving.com</v>
      </c>
      <c r="AB27" s="16" t="s">
        <v>217</v>
      </c>
      <c r="AC27" s="17"/>
      <c r="AD27" s="17"/>
      <c r="AE27" s="17"/>
      <c r="AF27" s="17"/>
      <c r="AG27" s="17"/>
      <c r="AH27" s="17"/>
      <c r="AI27" s="11"/>
      <c r="AJ27" s="11"/>
      <c r="AK27" s="11"/>
    </row>
    <row r="28" spans="1:37" s="9" customFormat="1" ht="15.75" customHeight="1">
      <c r="A28" s="28"/>
      <c r="B28" s="29" t="s">
        <v>218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2"/>
      <c r="Q28" s="32"/>
      <c r="R28" s="32"/>
      <c r="S28" s="32"/>
      <c r="T28" s="32"/>
      <c r="U28" s="21"/>
      <c r="V28" s="21"/>
      <c r="W28" s="21"/>
      <c r="X28" s="21"/>
      <c r="Y28" s="10"/>
      <c r="Z28" s="10"/>
      <c r="AA28" s="33"/>
      <c r="AB28" s="21"/>
      <c r="AC28" s="8"/>
      <c r="AD28" s="8"/>
      <c r="AE28" s="8"/>
      <c r="AF28" s="8"/>
      <c r="AG28" s="8"/>
      <c r="AH28" s="8"/>
      <c r="AI28" s="34"/>
      <c r="AJ28" s="34"/>
      <c r="AK28" s="34"/>
    </row>
    <row r="29" spans="1:37" ht="15.75" customHeight="1">
      <c r="A29" s="7">
        <v>177</v>
      </c>
      <c r="B29" s="7" t="s">
        <v>219</v>
      </c>
      <c r="C29" s="7" t="s">
        <v>220</v>
      </c>
      <c r="D29" s="7" t="s">
        <v>56</v>
      </c>
      <c r="E29" s="11"/>
      <c r="F29" s="7" t="s">
        <v>32</v>
      </c>
      <c r="G29" s="11"/>
      <c r="H29" s="7" t="s">
        <v>32</v>
      </c>
      <c r="I29" s="7" t="s">
        <v>32</v>
      </c>
      <c r="J29" s="11"/>
      <c r="K29" s="7" t="s">
        <v>32</v>
      </c>
      <c r="L29" s="11"/>
      <c r="M29" s="11"/>
      <c r="N29" s="7">
        <v>48</v>
      </c>
      <c r="O29" s="12">
        <v>4500</v>
      </c>
      <c r="P29" s="19"/>
      <c r="Q29" s="19"/>
      <c r="R29" s="19"/>
      <c r="S29" s="19"/>
      <c r="T29" s="19"/>
      <c r="U29" s="5"/>
      <c r="V29" s="5"/>
      <c r="W29" s="5"/>
      <c r="X29" s="18" t="s">
        <v>221</v>
      </c>
      <c r="Y29" s="5"/>
      <c r="Z29" s="5"/>
      <c r="AA29" s="31"/>
      <c r="AB29" s="16"/>
      <c r="AC29" s="17"/>
      <c r="AD29" s="17"/>
      <c r="AE29" s="17"/>
      <c r="AF29" s="17"/>
      <c r="AG29" s="17"/>
      <c r="AH29" s="17"/>
      <c r="AI29" s="11"/>
      <c r="AJ29" s="11"/>
      <c r="AK29" s="11"/>
    </row>
    <row r="30" spans="1:37" s="9" customFormat="1" ht="15.75" customHeight="1">
      <c r="A30" s="28"/>
      <c r="B30" s="29" t="s">
        <v>222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6"/>
      <c r="Q30" s="26"/>
      <c r="R30" s="26"/>
      <c r="S30" s="26"/>
      <c r="T30" s="26"/>
      <c r="U30" s="21"/>
      <c r="V30" s="21"/>
      <c r="W30" s="21"/>
      <c r="X30" s="21"/>
      <c r="Y30" s="10"/>
      <c r="Z30" s="10"/>
      <c r="AA30" s="10"/>
      <c r="AB30" s="10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 customHeight="1">
      <c r="A31" s="7">
        <v>207</v>
      </c>
      <c r="B31" s="7" t="s">
        <v>223</v>
      </c>
      <c r="C31" s="7" t="s">
        <v>224</v>
      </c>
      <c r="D31" s="7" t="s">
        <v>56</v>
      </c>
      <c r="E31" s="7" t="s">
        <v>32</v>
      </c>
      <c r="F31" s="7" t="s">
        <v>32</v>
      </c>
      <c r="G31" s="7" t="s">
        <v>32</v>
      </c>
      <c r="H31" s="7" t="s">
        <v>32</v>
      </c>
      <c r="I31" s="7" t="s">
        <v>32</v>
      </c>
      <c r="J31" s="11"/>
      <c r="K31" s="7" t="s">
        <v>32</v>
      </c>
      <c r="L31" s="7" t="s">
        <v>32</v>
      </c>
      <c r="M31" s="11"/>
      <c r="N31" s="7">
        <v>31</v>
      </c>
      <c r="O31" s="12">
        <v>5050</v>
      </c>
      <c r="P31" s="13" t="s">
        <v>225</v>
      </c>
      <c r="Q31" s="13" t="s">
        <v>226</v>
      </c>
      <c r="R31" s="13" t="s">
        <v>35</v>
      </c>
      <c r="S31" s="13" t="s">
        <v>159</v>
      </c>
      <c r="T31" s="13"/>
      <c r="U31" s="5"/>
      <c r="V31" s="5"/>
      <c r="W31" s="5"/>
      <c r="X31" s="18" t="s">
        <v>227</v>
      </c>
      <c r="Y31" s="16"/>
      <c r="Z31" s="16"/>
      <c r="AA31" s="16"/>
      <c r="AB31" s="16" t="s">
        <v>228</v>
      </c>
      <c r="AC31" s="17"/>
      <c r="AD31" s="17"/>
      <c r="AE31" s="17"/>
      <c r="AF31" s="17"/>
      <c r="AG31" s="17"/>
      <c r="AH31" s="17"/>
      <c r="AI31" s="11"/>
      <c r="AJ31" s="11"/>
      <c r="AK31" s="11"/>
    </row>
    <row r="32" spans="1:37" ht="15.75" customHeight="1">
      <c r="A32" s="7">
        <v>173</v>
      </c>
      <c r="B32" s="7" t="s">
        <v>229</v>
      </c>
      <c r="C32" s="7" t="s">
        <v>230</v>
      </c>
      <c r="D32" s="7" t="s">
        <v>56</v>
      </c>
      <c r="E32" s="7" t="s">
        <v>32</v>
      </c>
      <c r="F32" s="11"/>
      <c r="G32" s="7" t="s">
        <v>32</v>
      </c>
      <c r="H32" s="7" t="s">
        <v>32</v>
      </c>
      <c r="I32" s="11"/>
      <c r="J32" s="11"/>
      <c r="K32" s="7" t="s">
        <v>32</v>
      </c>
      <c r="L32" s="11"/>
      <c r="M32" s="11"/>
      <c r="N32" s="7">
        <v>16</v>
      </c>
      <c r="O32" s="12">
        <v>5200</v>
      </c>
      <c r="P32" s="35" t="s">
        <v>231</v>
      </c>
      <c r="Q32" s="36" t="s">
        <v>232</v>
      </c>
      <c r="R32" s="36" t="s">
        <v>59</v>
      </c>
      <c r="S32" s="36"/>
      <c r="T32" s="36" t="s">
        <v>36</v>
      </c>
      <c r="U32" s="15" t="s">
        <v>233</v>
      </c>
      <c r="V32" s="15" t="s">
        <v>234</v>
      </c>
      <c r="W32" s="5" t="s">
        <v>235</v>
      </c>
      <c r="X32" s="15" t="s">
        <v>236</v>
      </c>
      <c r="Y32" s="5" t="s">
        <v>237</v>
      </c>
      <c r="Z32" s="5" t="s">
        <v>234</v>
      </c>
      <c r="AA32" s="5" t="s">
        <v>235</v>
      </c>
      <c r="AB32" s="5" t="s">
        <v>238</v>
      </c>
      <c r="AC32" s="17"/>
      <c r="AD32" s="17"/>
      <c r="AE32" s="17"/>
      <c r="AF32" s="17"/>
      <c r="AG32" s="17"/>
      <c r="AH32" s="17"/>
      <c r="AI32" s="11"/>
      <c r="AJ32" s="11"/>
      <c r="AK32" s="11"/>
    </row>
    <row r="33" spans="1:37" s="9" customFormat="1" ht="15.75" customHeight="1">
      <c r="A33" s="24"/>
      <c r="B33" s="25" t="s">
        <v>239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6"/>
      <c r="Q33" s="26"/>
      <c r="R33" s="26"/>
      <c r="S33" s="26"/>
      <c r="T33" s="26"/>
      <c r="U33" s="21"/>
      <c r="V33" s="21"/>
      <c r="W33" s="21"/>
      <c r="X33" s="21"/>
      <c r="Y33" s="10"/>
      <c r="Z33" s="10"/>
      <c r="AA33" s="10"/>
      <c r="AB33" s="10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 customHeight="1">
      <c r="A34" s="7">
        <v>179</v>
      </c>
      <c r="B34" s="7" t="s">
        <v>240</v>
      </c>
      <c r="C34" s="7" t="s">
        <v>241</v>
      </c>
      <c r="D34" s="7" t="s">
        <v>31</v>
      </c>
      <c r="E34" s="7" t="s">
        <v>32</v>
      </c>
      <c r="F34" s="7" t="s">
        <v>32</v>
      </c>
      <c r="G34" s="7" t="s">
        <v>32</v>
      </c>
      <c r="H34" s="7" t="s">
        <v>32</v>
      </c>
      <c r="I34" s="7" t="s">
        <v>32</v>
      </c>
      <c r="J34" s="11"/>
      <c r="K34" s="7" t="s">
        <v>32</v>
      </c>
      <c r="L34" s="11"/>
      <c r="M34" s="11"/>
      <c r="N34" s="7">
        <v>28</v>
      </c>
      <c r="O34" s="12">
        <v>3519</v>
      </c>
      <c r="P34" s="23" t="s">
        <v>242</v>
      </c>
      <c r="Q34" s="23" t="s">
        <v>243</v>
      </c>
      <c r="R34" s="23" t="s">
        <v>47</v>
      </c>
      <c r="S34" s="19"/>
      <c r="T34" s="23" t="s">
        <v>36</v>
      </c>
      <c r="U34" s="15" t="s">
        <v>244</v>
      </c>
      <c r="V34" s="15" t="s">
        <v>245</v>
      </c>
      <c r="W34" s="15" t="s">
        <v>246</v>
      </c>
      <c r="X34" s="15" t="s">
        <v>247</v>
      </c>
      <c r="Y34" s="16" t="s">
        <v>248</v>
      </c>
      <c r="Z34" s="16"/>
      <c r="AA34" s="37" t="s">
        <v>249</v>
      </c>
      <c r="AB34" s="16" t="s">
        <v>250</v>
      </c>
      <c r="AC34" s="17"/>
      <c r="AD34" s="17"/>
      <c r="AE34" s="17"/>
      <c r="AF34" s="17"/>
      <c r="AG34" s="17"/>
      <c r="AH34" s="17"/>
      <c r="AI34" s="11"/>
      <c r="AJ34" s="11"/>
      <c r="AK34" s="11"/>
    </row>
    <row r="35" spans="1:37" ht="15.75" customHeight="1">
      <c r="A35" s="7">
        <v>173</v>
      </c>
      <c r="B35" s="7" t="s">
        <v>251</v>
      </c>
      <c r="C35" s="7" t="s">
        <v>252</v>
      </c>
      <c r="D35" s="7" t="s">
        <v>31</v>
      </c>
      <c r="E35" s="7" t="s">
        <v>32</v>
      </c>
      <c r="F35" s="11"/>
      <c r="G35" s="7" t="s">
        <v>32</v>
      </c>
      <c r="H35" s="7" t="s">
        <v>32</v>
      </c>
      <c r="I35" s="7" t="s">
        <v>32</v>
      </c>
      <c r="J35" s="11"/>
      <c r="K35" s="7" t="s">
        <v>32</v>
      </c>
      <c r="L35" s="11"/>
      <c r="M35" s="7" t="s">
        <v>32</v>
      </c>
      <c r="N35" s="7">
        <v>24</v>
      </c>
      <c r="O35" s="12">
        <v>4575</v>
      </c>
      <c r="P35" s="19" t="s">
        <v>253</v>
      </c>
      <c r="Q35" s="19" t="s">
        <v>254</v>
      </c>
      <c r="R35" s="19" t="s">
        <v>255</v>
      </c>
      <c r="S35" s="19" t="s">
        <v>159</v>
      </c>
      <c r="T35" s="19" t="s">
        <v>82</v>
      </c>
      <c r="U35" s="5"/>
      <c r="V35" s="5"/>
      <c r="W35" s="5"/>
      <c r="X35" s="18" t="s">
        <v>256</v>
      </c>
      <c r="Y35" s="16"/>
      <c r="Z35" s="16"/>
      <c r="AA35" s="16"/>
      <c r="AB35" s="16" t="s">
        <v>257</v>
      </c>
      <c r="AC35" s="17"/>
      <c r="AD35" s="17"/>
      <c r="AE35" s="17"/>
      <c r="AF35" s="17"/>
      <c r="AG35" s="17"/>
      <c r="AH35" s="17"/>
      <c r="AI35" s="11"/>
      <c r="AJ35" s="11"/>
      <c r="AK35" s="11"/>
    </row>
    <row r="36" spans="1:37" s="9" customFormat="1" ht="15.75" customHeight="1">
      <c r="A36" s="28"/>
      <c r="B36" s="29" t="s">
        <v>258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6"/>
      <c r="Q36" s="26"/>
      <c r="R36" s="26"/>
      <c r="S36" s="26"/>
      <c r="T36" s="26"/>
      <c r="U36" s="10"/>
      <c r="V36" s="10"/>
      <c r="W36" s="10"/>
      <c r="X36" s="10"/>
      <c r="Y36" s="10"/>
      <c r="Z36" s="10"/>
      <c r="AA36" s="10"/>
      <c r="AB36" s="10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 customHeight="1">
      <c r="A37" s="7">
        <v>198</v>
      </c>
      <c r="B37" s="7" t="s">
        <v>259</v>
      </c>
      <c r="C37" s="7" t="s">
        <v>260</v>
      </c>
      <c r="D37" s="7" t="s">
        <v>56</v>
      </c>
      <c r="E37" s="11"/>
      <c r="F37" s="7" t="s">
        <v>32</v>
      </c>
      <c r="G37" s="7" t="s">
        <v>32</v>
      </c>
      <c r="H37" s="7" t="s">
        <v>32</v>
      </c>
      <c r="I37" s="7" t="s">
        <v>32</v>
      </c>
      <c r="J37" s="11"/>
      <c r="K37" s="7" t="s">
        <v>32</v>
      </c>
      <c r="L37" s="11"/>
      <c r="M37" s="7" t="s">
        <v>32</v>
      </c>
      <c r="N37" s="7">
        <v>27</v>
      </c>
      <c r="O37" s="38">
        <v>4595</v>
      </c>
      <c r="P37" s="23" t="s">
        <v>261</v>
      </c>
      <c r="Q37" s="39" t="s">
        <v>262</v>
      </c>
      <c r="R37" s="40" t="s">
        <v>263</v>
      </c>
      <c r="S37" s="40" t="s">
        <v>59</v>
      </c>
      <c r="T37" s="40" t="s">
        <v>82</v>
      </c>
      <c r="U37" s="15" t="s">
        <v>264</v>
      </c>
      <c r="V37" s="15" t="s">
        <v>265</v>
      </c>
      <c r="W37" s="15" t="s">
        <v>266</v>
      </c>
      <c r="X37" s="15" t="s">
        <v>267</v>
      </c>
      <c r="Y37" s="41"/>
      <c r="Z37" s="41"/>
      <c r="AA37" s="41"/>
      <c r="AB37" s="41"/>
      <c r="AC37" s="17"/>
      <c r="AD37" s="17"/>
      <c r="AE37" s="17"/>
      <c r="AF37" s="17"/>
      <c r="AG37" s="17"/>
      <c r="AH37" s="17"/>
      <c r="AI37" s="11"/>
      <c r="AJ37" s="11"/>
      <c r="AK37" s="11"/>
    </row>
    <row r="38" spans="1:37" ht="15.75" customHeight="1">
      <c r="A38" s="7">
        <v>171</v>
      </c>
      <c r="B38" s="7" t="s">
        <v>268</v>
      </c>
      <c r="C38" s="7" t="s">
        <v>269</v>
      </c>
      <c r="D38" s="7" t="s">
        <v>31</v>
      </c>
      <c r="E38" s="7" t="s">
        <v>32</v>
      </c>
      <c r="F38" s="11"/>
      <c r="G38" s="7" t="s">
        <v>32</v>
      </c>
      <c r="H38" s="7" t="s">
        <v>32</v>
      </c>
      <c r="I38" s="7" t="s">
        <v>32</v>
      </c>
      <c r="J38" s="11"/>
      <c r="K38" s="7" t="s">
        <v>32</v>
      </c>
      <c r="L38" s="11"/>
      <c r="M38" s="7" t="s">
        <v>32</v>
      </c>
      <c r="N38" s="7">
        <v>12</v>
      </c>
      <c r="O38" s="12">
        <v>3550</v>
      </c>
      <c r="P38" s="19" t="s">
        <v>270</v>
      </c>
      <c r="Q38" s="19" t="s">
        <v>271</v>
      </c>
      <c r="R38" s="23" t="s">
        <v>35</v>
      </c>
      <c r="S38" s="19" t="s">
        <v>272</v>
      </c>
      <c r="T38" s="19" t="s">
        <v>36</v>
      </c>
      <c r="U38" s="18" t="s">
        <v>273</v>
      </c>
      <c r="V38" s="18" t="s">
        <v>274</v>
      </c>
      <c r="W38" s="16" t="s">
        <v>275</v>
      </c>
      <c r="X38" s="18" t="s">
        <v>276</v>
      </c>
      <c r="Y38" s="16" t="s">
        <v>273</v>
      </c>
      <c r="Z38" s="16" t="s">
        <v>274</v>
      </c>
      <c r="AA38" s="16" t="s">
        <v>275</v>
      </c>
      <c r="AB38" s="16" t="s">
        <v>277</v>
      </c>
      <c r="AC38" s="17"/>
      <c r="AD38" s="17"/>
      <c r="AE38" s="17"/>
      <c r="AF38" s="17"/>
      <c r="AG38" s="17"/>
      <c r="AH38" s="17"/>
      <c r="AI38" s="11"/>
      <c r="AJ38" s="11"/>
      <c r="AK38" s="11"/>
    </row>
    <row r="39" spans="1:37" s="9" customFormat="1" ht="15.75" customHeight="1">
      <c r="A39" s="28"/>
      <c r="B39" s="29" t="s">
        <v>278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6"/>
      <c r="Q39" s="26"/>
      <c r="R39" s="26"/>
      <c r="S39" s="26"/>
      <c r="T39" s="26"/>
      <c r="U39" s="21"/>
      <c r="V39" s="21"/>
      <c r="W39" s="21"/>
      <c r="X39" s="21"/>
      <c r="Y39" s="10"/>
      <c r="Z39" s="10"/>
      <c r="AA39" s="10"/>
      <c r="AB39" s="10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 customHeight="1">
      <c r="A40" s="7">
        <v>171</v>
      </c>
      <c r="B40" s="7" t="s">
        <v>279</v>
      </c>
      <c r="C40" s="7" t="s">
        <v>280</v>
      </c>
      <c r="D40" s="7" t="s">
        <v>56</v>
      </c>
      <c r="E40" s="7" t="s">
        <v>32</v>
      </c>
      <c r="F40" s="11"/>
      <c r="G40" s="7" t="s">
        <v>32</v>
      </c>
      <c r="H40" s="7" t="s">
        <v>32</v>
      </c>
      <c r="I40" s="7" t="s">
        <v>32</v>
      </c>
      <c r="J40" s="7" t="s">
        <v>32</v>
      </c>
      <c r="K40" s="7" t="s">
        <v>32</v>
      </c>
      <c r="L40" s="11"/>
      <c r="M40" s="7" t="s">
        <v>32</v>
      </c>
      <c r="N40" s="7">
        <v>48</v>
      </c>
      <c r="O40" s="12">
        <v>5085</v>
      </c>
      <c r="P40" s="13" t="s">
        <v>281</v>
      </c>
      <c r="Q40" s="13" t="s">
        <v>282</v>
      </c>
      <c r="R40" s="13" t="s">
        <v>59</v>
      </c>
      <c r="S40" s="13" t="s">
        <v>59</v>
      </c>
      <c r="T40" s="14" t="s">
        <v>36</v>
      </c>
      <c r="U40" s="42" t="s">
        <v>283</v>
      </c>
      <c r="V40" s="42" t="s">
        <v>284</v>
      </c>
      <c r="W40" s="16" t="s">
        <v>285</v>
      </c>
      <c r="X40" s="42" t="s">
        <v>286</v>
      </c>
      <c r="Y40" s="16" t="s">
        <v>287</v>
      </c>
      <c r="Z40" s="16"/>
      <c r="AA40" s="16" t="s">
        <v>285</v>
      </c>
      <c r="AB40" s="16" t="s">
        <v>288</v>
      </c>
      <c r="AC40" s="17"/>
      <c r="AD40" s="17"/>
      <c r="AE40" s="17"/>
      <c r="AF40" s="17"/>
      <c r="AG40" s="17"/>
      <c r="AH40" s="17"/>
      <c r="AI40" s="11"/>
      <c r="AJ40" s="11"/>
      <c r="AK40" s="11"/>
    </row>
    <row r="41" spans="1:37" ht="15.75" customHeight="1">
      <c r="A41" s="7" t="s">
        <v>289</v>
      </c>
      <c r="B41" s="7" t="s">
        <v>290</v>
      </c>
      <c r="C41" s="7" t="s">
        <v>291</v>
      </c>
      <c r="D41" s="7" t="s">
        <v>292</v>
      </c>
      <c r="E41" s="11"/>
      <c r="F41" s="7" t="s">
        <v>32</v>
      </c>
      <c r="G41" s="7" t="s">
        <v>32</v>
      </c>
      <c r="H41" s="7" t="s">
        <v>32</v>
      </c>
      <c r="I41" s="7" t="s">
        <v>32</v>
      </c>
      <c r="J41" s="11"/>
      <c r="K41" s="7" t="s">
        <v>32</v>
      </c>
      <c r="L41" s="7" t="s">
        <v>32</v>
      </c>
      <c r="M41" s="7" t="s">
        <v>32</v>
      </c>
      <c r="N41" s="7">
        <v>20</v>
      </c>
      <c r="O41" s="12">
        <v>7080</v>
      </c>
      <c r="P41" s="13" t="s">
        <v>293</v>
      </c>
      <c r="Q41" s="13" t="s">
        <v>294</v>
      </c>
      <c r="R41" s="13" t="s">
        <v>295</v>
      </c>
      <c r="S41" s="13" t="s">
        <v>296</v>
      </c>
      <c r="T41" s="13" t="s">
        <v>82</v>
      </c>
      <c r="U41" s="18" t="s">
        <v>297</v>
      </c>
      <c r="V41" s="18" t="s">
        <v>298</v>
      </c>
      <c r="W41" s="16" t="s">
        <v>299</v>
      </c>
      <c r="X41" s="18" t="s">
        <v>300</v>
      </c>
      <c r="Y41" s="16"/>
      <c r="Z41" s="16"/>
      <c r="AA41" s="16" t="s">
        <v>299</v>
      </c>
      <c r="AB41" s="16"/>
      <c r="AC41" s="17"/>
      <c r="AD41" s="17"/>
      <c r="AE41" s="17"/>
      <c r="AF41" s="17"/>
      <c r="AG41" s="17"/>
      <c r="AH41" s="17"/>
      <c r="AI41" s="11"/>
      <c r="AJ41" s="11"/>
      <c r="AK41" s="11"/>
    </row>
    <row r="42" spans="1:37" s="9" customFormat="1" ht="15.75" customHeight="1">
      <c r="A42" s="28"/>
      <c r="B42" s="29" t="s">
        <v>301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6"/>
      <c r="Q42" s="26"/>
      <c r="R42" s="26"/>
      <c r="S42" s="26"/>
      <c r="T42" s="26"/>
      <c r="U42" s="21"/>
      <c r="V42" s="21"/>
      <c r="W42" s="21"/>
      <c r="X42" s="21"/>
      <c r="Y42" s="10"/>
      <c r="Z42" s="10"/>
      <c r="AA42" s="10"/>
      <c r="AB42" s="10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 customHeight="1">
      <c r="A43" s="7">
        <v>178</v>
      </c>
      <c r="B43" s="7" t="s">
        <v>302</v>
      </c>
      <c r="C43" s="7" t="s">
        <v>303</v>
      </c>
      <c r="D43" s="7" t="s">
        <v>31</v>
      </c>
      <c r="E43" s="11"/>
      <c r="F43" s="11"/>
      <c r="G43" s="7" t="s">
        <v>32</v>
      </c>
      <c r="H43" s="7" t="s">
        <v>32</v>
      </c>
      <c r="I43" s="7" t="s">
        <v>32</v>
      </c>
      <c r="J43" s="11"/>
      <c r="K43" s="7" t="s">
        <v>32</v>
      </c>
      <c r="L43" s="11"/>
      <c r="M43" s="7" t="s">
        <v>32</v>
      </c>
      <c r="N43" s="7">
        <v>28</v>
      </c>
      <c r="O43" s="12">
        <v>3930</v>
      </c>
      <c r="P43" s="13"/>
      <c r="Q43" s="13"/>
      <c r="R43" s="13"/>
      <c r="S43" s="13"/>
      <c r="T43" s="13"/>
      <c r="U43" s="16"/>
      <c r="V43" s="16"/>
      <c r="W43" s="16"/>
      <c r="X43" s="15" t="s">
        <v>304</v>
      </c>
      <c r="Y43" s="16"/>
      <c r="Z43" s="16"/>
      <c r="AA43" s="16"/>
      <c r="AB43" s="16"/>
      <c r="AC43" s="17"/>
      <c r="AD43" s="17"/>
      <c r="AE43" s="17"/>
      <c r="AF43" s="17"/>
      <c r="AG43" s="17"/>
      <c r="AH43" s="17"/>
      <c r="AI43" s="11"/>
      <c r="AJ43" s="11"/>
      <c r="AK43" s="11"/>
    </row>
    <row r="44" spans="1:37" ht="15.75" customHeight="1">
      <c r="A44" s="7">
        <v>206</v>
      </c>
      <c r="B44" s="7" t="s">
        <v>305</v>
      </c>
      <c r="C44" s="7" t="s">
        <v>306</v>
      </c>
      <c r="D44" s="7" t="s">
        <v>56</v>
      </c>
      <c r="E44" s="11"/>
      <c r="F44" s="7" t="s">
        <v>32</v>
      </c>
      <c r="G44" s="7" t="s">
        <v>32</v>
      </c>
      <c r="H44" s="11"/>
      <c r="I44" s="7" t="s">
        <v>32</v>
      </c>
      <c r="J44" s="11"/>
      <c r="K44" s="7" t="s">
        <v>32</v>
      </c>
      <c r="L44" s="7" t="s">
        <v>32</v>
      </c>
      <c r="M44" s="7" t="s">
        <v>32</v>
      </c>
      <c r="N44" s="7">
        <v>20</v>
      </c>
      <c r="O44" s="12">
        <v>8610</v>
      </c>
      <c r="P44" s="43" t="s">
        <v>307</v>
      </c>
      <c r="Q44" s="43" t="s">
        <v>308</v>
      </c>
      <c r="R44" s="44" t="s">
        <v>35</v>
      </c>
      <c r="S44" s="13" t="s">
        <v>159</v>
      </c>
      <c r="T44" s="13" t="s">
        <v>309</v>
      </c>
      <c r="U44" s="15" t="s">
        <v>310</v>
      </c>
      <c r="V44" s="15" t="s">
        <v>311</v>
      </c>
      <c r="W44" s="15" t="s">
        <v>312</v>
      </c>
      <c r="X44" s="15" t="s">
        <v>313</v>
      </c>
      <c r="Y44" s="16"/>
      <c r="Z44" s="16"/>
      <c r="AA44" s="16"/>
      <c r="AB44" s="16"/>
      <c r="AC44" s="17"/>
      <c r="AD44" s="17"/>
      <c r="AE44" s="17"/>
      <c r="AF44" s="17"/>
      <c r="AG44" s="17"/>
      <c r="AH44" s="17"/>
      <c r="AI44" s="11"/>
      <c r="AJ44" s="11"/>
      <c r="AK44" s="11"/>
    </row>
    <row r="45" spans="1:37" ht="15.75" customHeight="1">
      <c r="A45" s="7">
        <v>178</v>
      </c>
      <c r="B45" s="7" t="s">
        <v>314</v>
      </c>
      <c r="C45" s="7" t="s">
        <v>303</v>
      </c>
      <c r="D45" s="7" t="s">
        <v>56</v>
      </c>
      <c r="E45" s="7" t="s">
        <v>32</v>
      </c>
      <c r="F45" s="11"/>
      <c r="G45" s="7" t="s">
        <v>32</v>
      </c>
      <c r="H45" s="7" t="s">
        <v>32</v>
      </c>
      <c r="I45" s="7" t="s">
        <v>32</v>
      </c>
      <c r="J45" s="11"/>
      <c r="K45" s="7" t="s">
        <v>32</v>
      </c>
      <c r="L45" s="11"/>
      <c r="M45" s="7" t="s">
        <v>32</v>
      </c>
      <c r="N45" s="7">
        <v>78</v>
      </c>
      <c r="O45" s="12">
        <v>4400</v>
      </c>
      <c r="P45" s="13"/>
      <c r="Q45" s="13" t="s">
        <v>315</v>
      </c>
      <c r="R45" s="19" t="s">
        <v>59</v>
      </c>
      <c r="S45" s="13" t="s">
        <v>59</v>
      </c>
      <c r="T45" s="13" t="s">
        <v>309</v>
      </c>
      <c r="U45" s="16"/>
      <c r="V45" s="16"/>
      <c r="W45" s="16"/>
      <c r="X45" s="15" t="s">
        <v>304</v>
      </c>
      <c r="Y45" s="5" t="s">
        <v>316</v>
      </c>
      <c r="Z45" s="5" t="s">
        <v>317</v>
      </c>
      <c r="AA45" s="31" t="str">
        <f>HYPERLINK("mailto:maryodell@mcloughlinplace.net","maryodell@mcloughlinplace.net")</f>
        <v>maryodell@mcloughlinplace.net</v>
      </c>
      <c r="AB45" s="16" t="s">
        <v>318</v>
      </c>
      <c r="AC45" s="17"/>
      <c r="AD45" s="17"/>
      <c r="AE45" s="17"/>
      <c r="AF45" s="17"/>
      <c r="AG45" s="17"/>
      <c r="AH45" s="17"/>
      <c r="AI45" s="11"/>
      <c r="AJ45" s="11"/>
      <c r="AK45" s="11"/>
    </row>
    <row r="46" spans="1:37" ht="15.75" customHeight="1">
      <c r="A46" s="7">
        <v>196</v>
      </c>
      <c r="B46" s="7" t="s">
        <v>319</v>
      </c>
      <c r="C46" s="7" t="s">
        <v>320</v>
      </c>
      <c r="D46" s="7" t="s">
        <v>56</v>
      </c>
      <c r="E46" s="7" t="s">
        <v>32</v>
      </c>
      <c r="F46" s="7" t="s">
        <v>32</v>
      </c>
      <c r="G46" s="11"/>
      <c r="H46" s="7" t="s">
        <v>32</v>
      </c>
      <c r="I46" s="7" t="s">
        <v>32</v>
      </c>
      <c r="J46" s="7" t="s">
        <v>32</v>
      </c>
      <c r="K46" s="7" t="s">
        <v>32</v>
      </c>
      <c r="L46" s="11"/>
      <c r="M46" s="11"/>
      <c r="N46" s="7">
        <v>31</v>
      </c>
      <c r="O46" s="12">
        <v>4750</v>
      </c>
      <c r="P46" s="36"/>
      <c r="Q46" s="36"/>
      <c r="R46" s="36"/>
      <c r="S46" s="36"/>
      <c r="T46" s="36"/>
      <c r="U46" s="5"/>
      <c r="V46" s="5"/>
      <c r="W46" s="5"/>
      <c r="X46" s="5"/>
      <c r="Y46" s="5"/>
      <c r="Z46" s="5"/>
      <c r="AA46" s="5"/>
      <c r="AB46" s="5"/>
      <c r="AC46" s="17"/>
      <c r="AD46" s="17"/>
      <c r="AE46" s="17"/>
      <c r="AF46" s="17"/>
      <c r="AG46" s="17"/>
      <c r="AH46" s="17"/>
      <c r="AI46" s="45"/>
      <c r="AJ46" s="45"/>
      <c r="AK46" s="45"/>
    </row>
    <row r="47" spans="1:37" s="9" customFormat="1" ht="15.75" customHeight="1">
      <c r="A47" s="24"/>
      <c r="B47" s="25" t="s">
        <v>321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6"/>
      <c r="Q47" s="26"/>
      <c r="R47" s="26"/>
      <c r="S47" s="26"/>
      <c r="T47" s="26"/>
      <c r="U47" s="10"/>
      <c r="V47" s="10"/>
      <c r="W47" s="10"/>
      <c r="X47" s="10"/>
      <c r="Y47" s="10"/>
      <c r="Z47" s="10"/>
      <c r="AA47" s="10"/>
      <c r="AB47" s="10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 customHeight="1">
      <c r="A48" s="7">
        <v>177</v>
      </c>
      <c r="B48" s="7" t="s">
        <v>322</v>
      </c>
      <c r="C48" s="7" t="s">
        <v>323</v>
      </c>
      <c r="D48" s="7" t="s">
        <v>56</v>
      </c>
      <c r="E48" s="7" t="s">
        <v>32</v>
      </c>
      <c r="F48" s="7" t="s">
        <v>32</v>
      </c>
      <c r="G48" s="7" t="s">
        <v>32</v>
      </c>
      <c r="H48" s="7" t="s">
        <v>32</v>
      </c>
      <c r="I48" s="7" t="s">
        <v>32</v>
      </c>
      <c r="J48" s="11"/>
      <c r="K48" s="7" t="s">
        <v>32</v>
      </c>
      <c r="L48" s="11"/>
      <c r="M48" s="7" t="s">
        <v>32</v>
      </c>
      <c r="N48" s="7">
        <v>26</v>
      </c>
      <c r="O48" s="12">
        <v>4782</v>
      </c>
      <c r="P48" s="23" t="s">
        <v>324</v>
      </c>
      <c r="Q48" s="19"/>
      <c r="R48" s="23" t="s">
        <v>35</v>
      </c>
      <c r="S48" s="19" t="s">
        <v>325</v>
      </c>
      <c r="T48" s="19" t="s">
        <v>326</v>
      </c>
      <c r="U48" s="18" t="s">
        <v>327</v>
      </c>
      <c r="V48" s="18" t="s">
        <v>328</v>
      </c>
      <c r="W48" s="5"/>
      <c r="X48" s="18" t="s">
        <v>329</v>
      </c>
      <c r="Y48" s="16"/>
      <c r="Z48" s="16" t="s">
        <v>330</v>
      </c>
      <c r="AA48" s="16" t="s">
        <v>331</v>
      </c>
      <c r="AB48" s="16" t="s">
        <v>332</v>
      </c>
      <c r="AC48" s="17"/>
      <c r="AD48" s="17"/>
      <c r="AE48" s="17"/>
      <c r="AF48" s="17"/>
      <c r="AG48" s="17"/>
      <c r="AH48" s="17"/>
      <c r="AI48" s="11"/>
      <c r="AJ48" s="11"/>
      <c r="AK48" s="11"/>
    </row>
    <row r="49" spans="1:37" ht="15.75" customHeight="1">
      <c r="A49" s="11"/>
      <c r="B49" s="7" t="s">
        <v>333</v>
      </c>
      <c r="C49" s="7" t="s">
        <v>334</v>
      </c>
      <c r="D49" s="7" t="s">
        <v>56</v>
      </c>
      <c r="E49" s="7" t="s">
        <v>32</v>
      </c>
      <c r="F49" s="7" t="s">
        <v>32</v>
      </c>
      <c r="G49" s="7" t="s">
        <v>32</v>
      </c>
      <c r="H49" s="7" t="s">
        <v>32</v>
      </c>
      <c r="I49" s="11"/>
      <c r="J49" s="11"/>
      <c r="K49" s="7" t="s">
        <v>32</v>
      </c>
      <c r="L49" s="11"/>
      <c r="M49" s="7" t="s">
        <v>32</v>
      </c>
      <c r="N49" s="7">
        <v>15</v>
      </c>
      <c r="O49" s="12">
        <v>3900</v>
      </c>
      <c r="P49" s="13" t="s">
        <v>335</v>
      </c>
      <c r="Q49" s="13" t="s">
        <v>336</v>
      </c>
      <c r="R49" s="13" t="s">
        <v>337</v>
      </c>
      <c r="S49" s="13" t="s">
        <v>59</v>
      </c>
      <c r="T49" s="13" t="s">
        <v>82</v>
      </c>
      <c r="U49" s="16"/>
      <c r="V49" s="16"/>
      <c r="W49" s="16"/>
      <c r="X49" s="16"/>
      <c r="Y49" s="16"/>
      <c r="Z49" s="16"/>
      <c r="AA49" s="16" t="s">
        <v>338</v>
      </c>
      <c r="AB49" s="16"/>
      <c r="AC49" s="17"/>
      <c r="AD49" s="17"/>
      <c r="AE49" s="17"/>
      <c r="AF49" s="17"/>
      <c r="AG49" s="17"/>
      <c r="AH49" s="17"/>
      <c r="AI49" s="11"/>
      <c r="AJ49" s="11"/>
      <c r="AK49" s="11"/>
    </row>
    <row r="50" spans="1:37" ht="15.75" customHeight="1">
      <c r="A50" s="11"/>
      <c r="B50" s="7" t="s">
        <v>339</v>
      </c>
      <c r="C50" s="7" t="s">
        <v>340</v>
      </c>
      <c r="D50" s="7" t="s">
        <v>56</v>
      </c>
      <c r="E50" s="7" t="s">
        <v>32</v>
      </c>
      <c r="F50" s="11"/>
      <c r="G50" s="7" t="s">
        <v>32</v>
      </c>
      <c r="H50" s="7" t="s">
        <v>32</v>
      </c>
      <c r="I50" s="11"/>
      <c r="J50" s="11"/>
      <c r="K50" s="7" t="s">
        <v>32</v>
      </c>
      <c r="L50" s="11"/>
      <c r="M50" s="11"/>
      <c r="N50" s="7">
        <v>20</v>
      </c>
      <c r="O50" s="12">
        <v>3995</v>
      </c>
      <c r="P50" s="13" t="s">
        <v>341</v>
      </c>
      <c r="Q50" s="13" t="s">
        <v>342</v>
      </c>
      <c r="R50" s="13" t="s">
        <v>337</v>
      </c>
      <c r="S50" s="13" t="s">
        <v>35</v>
      </c>
      <c r="T50" s="13" t="s">
        <v>343</v>
      </c>
      <c r="U50" s="18" t="s">
        <v>344</v>
      </c>
      <c r="V50" s="18" t="s">
        <v>345</v>
      </c>
      <c r="W50" s="15" t="s">
        <v>346</v>
      </c>
      <c r="X50" s="18" t="s">
        <v>347</v>
      </c>
      <c r="Y50" s="5" t="s">
        <v>348</v>
      </c>
      <c r="Z50" s="5" t="s">
        <v>345</v>
      </c>
      <c r="AA50" s="31" t="str">
        <f>HYPERLINK("mailto:courtyardmk1@islloc.com","courtyardmk1@islloc.com")</f>
        <v>courtyardmk1@islloc.com</v>
      </c>
      <c r="AB50" s="16"/>
      <c r="AC50" s="17"/>
      <c r="AD50" s="17"/>
      <c r="AE50" s="17"/>
      <c r="AF50" s="17"/>
      <c r="AG50" s="17"/>
      <c r="AH50" s="17"/>
      <c r="AI50" s="11"/>
      <c r="AJ50" s="11"/>
      <c r="AK50" s="11"/>
    </row>
    <row r="51" spans="1:37" ht="15.75" customHeight="1">
      <c r="A51" s="7">
        <v>197</v>
      </c>
      <c r="B51" s="7" t="s">
        <v>349</v>
      </c>
      <c r="C51" s="7" t="s">
        <v>350</v>
      </c>
      <c r="D51" s="7" t="s">
        <v>56</v>
      </c>
      <c r="E51" s="7" t="s">
        <v>32</v>
      </c>
      <c r="F51" s="11"/>
      <c r="G51" s="7" t="s">
        <v>32</v>
      </c>
      <c r="H51" s="7" t="s">
        <v>32</v>
      </c>
      <c r="I51" s="7" t="s">
        <v>32</v>
      </c>
      <c r="J51" s="7" t="s">
        <v>32</v>
      </c>
      <c r="K51" s="7" t="s">
        <v>32</v>
      </c>
      <c r="L51" s="11"/>
      <c r="M51" s="11"/>
      <c r="N51" s="7">
        <v>26</v>
      </c>
      <c r="O51" s="12">
        <v>4910</v>
      </c>
      <c r="P51" s="14" t="s">
        <v>351</v>
      </c>
      <c r="Q51" s="13" t="s">
        <v>352</v>
      </c>
      <c r="R51" s="13" t="s">
        <v>353</v>
      </c>
      <c r="S51" s="13" t="s">
        <v>354</v>
      </c>
      <c r="T51" s="13" t="s">
        <v>82</v>
      </c>
      <c r="U51" s="15" t="s">
        <v>355</v>
      </c>
      <c r="V51" s="15" t="s">
        <v>356</v>
      </c>
      <c r="W51" s="15" t="s">
        <v>357</v>
      </c>
      <c r="X51" s="15" t="s">
        <v>358</v>
      </c>
      <c r="Y51" s="16"/>
      <c r="Z51" s="16"/>
      <c r="AA51" s="16"/>
      <c r="AB51" s="16"/>
      <c r="AC51" s="17"/>
      <c r="AD51" s="17"/>
      <c r="AE51" s="17"/>
      <c r="AF51" s="17"/>
      <c r="AG51" s="17"/>
      <c r="AH51" s="17"/>
      <c r="AI51" s="11"/>
      <c r="AJ51" s="11"/>
      <c r="AK51" s="11"/>
    </row>
    <row r="52" spans="1:37" ht="15.75" customHeight="1">
      <c r="A52" s="11"/>
      <c r="B52" s="7" t="s">
        <v>359</v>
      </c>
      <c r="C52" s="7" t="s">
        <v>360</v>
      </c>
      <c r="D52" s="7" t="s">
        <v>56</v>
      </c>
      <c r="E52" s="11"/>
      <c r="F52" s="7" t="s">
        <v>32</v>
      </c>
      <c r="G52" s="7" t="s">
        <v>32</v>
      </c>
      <c r="H52" s="7" t="s">
        <v>32</v>
      </c>
      <c r="I52" s="7" t="s">
        <v>32</v>
      </c>
      <c r="J52" s="11"/>
      <c r="K52" s="7" t="s">
        <v>32</v>
      </c>
      <c r="L52" s="11"/>
      <c r="M52" s="7" t="s">
        <v>32</v>
      </c>
      <c r="N52" s="7">
        <v>20</v>
      </c>
      <c r="O52" s="12">
        <v>4219</v>
      </c>
      <c r="P52" s="13" t="s">
        <v>361</v>
      </c>
      <c r="Q52" s="13" t="s">
        <v>362</v>
      </c>
      <c r="R52" s="13" t="s">
        <v>337</v>
      </c>
      <c r="S52" s="13" t="s">
        <v>363</v>
      </c>
      <c r="T52" s="13" t="s">
        <v>343</v>
      </c>
      <c r="U52" s="5"/>
      <c r="V52" s="5"/>
      <c r="W52" s="5"/>
      <c r="X52" s="18" t="s">
        <v>364</v>
      </c>
      <c r="Y52" s="16"/>
      <c r="Z52" s="16"/>
      <c r="AA52" s="16"/>
      <c r="AB52" s="16"/>
      <c r="AC52" s="17"/>
      <c r="AD52" s="17"/>
      <c r="AE52" s="17"/>
      <c r="AF52" s="17"/>
      <c r="AG52" s="17"/>
      <c r="AH52" s="17"/>
      <c r="AI52" s="11"/>
      <c r="AJ52" s="11"/>
      <c r="AK52" s="11"/>
    </row>
    <row r="53" spans="1:37" ht="15.75" customHeight="1">
      <c r="A53" s="7">
        <v>174</v>
      </c>
      <c r="B53" s="7" t="s">
        <v>365</v>
      </c>
      <c r="C53" s="7" t="s">
        <v>366</v>
      </c>
      <c r="D53" s="7" t="s">
        <v>56</v>
      </c>
      <c r="E53" s="11"/>
      <c r="F53" s="11"/>
      <c r="G53" s="7" t="s">
        <v>32</v>
      </c>
      <c r="H53" s="11"/>
      <c r="I53" s="7" t="s">
        <v>32</v>
      </c>
      <c r="J53" s="11"/>
      <c r="K53" s="7" t="s">
        <v>32</v>
      </c>
      <c r="L53" s="11"/>
      <c r="M53" s="11"/>
      <c r="N53" s="7">
        <v>14</v>
      </c>
      <c r="O53" s="12">
        <v>5650</v>
      </c>
      <c r="P53" s="19" t="s">
        <v>367</v>
      </c>
      <c r="Q53" s="19" t="s">
        <v>368</v>
      </c>
      <c r="R53" s="19" t="s">
        <v>59</v>
      </c>
      <c r="S53" s="19" t="s">
        <v>59</v>
      </c>
      <c r="T53" s="19" t="s">
        <v>343</v>
      </c>
      <c r="U53" s="15" t="s">
        <v>369</v>
      </c>
      <c r="V53" s="15" t="s">
        <v>370</v>
      </c>
      <c r="W53" s="15" t="s">
        <v>371</v>
      </c>
      <c r="X53" s="15" t="s">
        <v>372</v>
      </c>
      <c r="Y53" s="16" t="s">
        <v>373</v>
      </c>
      <c r="Z53" s="16" t="s">
        <v>374</v>
      </c>
      <c r="AA53" s="16" t="s">
        <v>375</v>
      </c>
      <c r="AB53" s="16" t="s">
        <v>376</v>
      </c>
      <c r="AC53" s="17"/>
      <c r="AD53" s="17"/>
      <c r="AE53" s="17"/>
      <c r="AF53" s="17"/>
      <c r="AG53" s="17"/>
      <c r="AH53" s="17"/>
      <c r="AI53" s="11"/>
      <c r="AJ53" s="11"/>
      <c r="AK53" s="11"/>
    </row>
    <row r="54" spans="1:37" ht="15.75" customHeight="1">
      <c r="A54" s="7">
        <v>185</v>
      </c>
      <c r="B54" s="7" t="s">
        <v>377</v>
      </c>
      <c r="C54" s="7" t="s">
        <v>378</v>
      </c>
      <c r="D54" s="7" t="s">
        <v>31</v>
      </c>
      <c r="E54" s="7" t="s">
        <v>32</v>
      </c>
      <c r="F54" s="11"/>
      <c r="G54" s="11"/>
      <c r="H54" s="7" t="s">
        <v>32</v>
      </c>
      <c r="I54" s="11"/>
      <c r="J54" s="11"/>
      <c r="K54" s="7" t="s">
        <v>32</v>
      </c>
      <c r="L54" s="11"/>
      <c r="M54" s="11"/>
      <c r="N54" s="7">
        <v>23</v>
      </c>
      <c r="O54" s="12">
        <v>8700</v>
      </c>
      <c r="P54" s="14" t="s">
        <v>379</v>
      </c>
      <c r="Q54" s="14" t="s">
        <v>380</v>
      </c>
      <c r="R54" s="13" t="s">
        <v>35</v>
      </c>
      <c r="S54" s="13" t="s">
        <v>35</v>
      </c>
      <c r="T54" s="14" t="s">
        <v>82</v>
      </c>
      <c r="U54" s="15" t="s">
        <v>373</v>
      </c>
      <c r="V54" s="15" t="s">
        <v>381</v>
      </c>
      <c r="W54" s="15" t="s">
        <v>382</v>
      </c>
      <c r="X54" s="15" t="s">
        <v>383</v>
      </c>
      <c r="Y54" s="16" t="s">
        <v>384</v>
      </c>
      <c r="Z54" s="16" t="s">
        <v>385</v>
      </c>
      <c r="AA54" s="16" t="s">
        <v>386</v>
      </c>
      <c r="AB54" s="16" t="s">
        <v>387</v>
      </c>
      <c r="AC54" s="17"/>
      <c r="AD54" s="17"/>
      <c r="AE54" s="17"/>
      <c r="AF54" s="17"/>
      <c r="AG54" s="17"/>
      <c r="AH54" s="17"/>
      <c r="AI54" s="11"/>
      <c r="AJ54" s="11"/>
      <c r="AK54" s="11"/>
    </row>
    <row r="55" spans="1:37" ht="15.75" customHeight="1">
      <c r="A55" s="7">
        <v>206</v>
      </c>
      <c r="B55" s="7" t="s">
        <v>388</v>
      </c>
      <c r="C55" s="7" t="s">
        <v>389</v>
      </c>
      <c r="D55" s="7" t="s">
        <v>56</v>
      </c>
      <c r="E55" s="11"/>
      <c r="F55" s="11"/>
      <c r="G55" s="7" t="s">
        <v>32</v>
      </c>
      <c r="H55" s="7" t="s">
        <v>32</v>
      </c>
      <c r="I55" s="7" t="s">
        <v>32</v>
      </c>
      <c r="J55" s="11"/>
      <c r="K55" s="7" t="s">
        <v>32</v>
      </c>
      <c r="L55" s="7" t="s">
        <v>32</v>
      </c>
      <c r="M55" s="11"/>
      <c r="N55" s="7">
        <v>21</v>
      </c>
      <c r="O55" s="12">
        <v>5136</v>
      </c>
      <c r="P55" s="14" t="s">
        <v>390</v>
      </c>
      <c r="Q55" s="14" t="s">
        <v>391</v>
      </c>
      <c r="R55" s="14" t="s">
        <v>392</v>
      </c>
      <c r="S55" s="13"/>
      <c r="T55" s="14" t="s">
        <v>82</v>
      </c>
      <c r="U55" s="18" t="s">
        <v>393</v>
      </c>
      <c r="V55" s="18" t="s">
        <v>394</v>
      </c>
      <c r="W55" s="5"/>
      <c r="X55" s="18" t="s">
        <v>395</v>
      </c>
      <c r="Y55" s="16" t="s">
        <v>396</v>
      </c>
      <c r="Z55" s="16" t="s">
        <v>397</v>
      </c>
      <c r="AA55" s="16"/>
      <c r="AB55" s="16" t="s">
        <v>398</v>
      </c>
      <c r="AC55" s="17"/>
      <c r="AD55" s="17"/>
      <c r="AE55" s="17"/>
      <c r="AF55" s="17"/>
      <c r="AG55" s="17"/>
      <c r="AH55" s="17"/>
      <c r="AI55" s="11"/>
      <c r="AJ55" s="11"/>
      <c r="AK55" s="11"/>
    </row>
    <row r="56" spans="1:37" ht="15.75" customHeight="1">
      <c r="A56" s="7">
        <v>206</v>
      </c>
      <c r="B56" s="7" t="s">
        <v>399</v>
      </c>
      <c r="C56" s="7" t="s">
        <v>400</v>
      </c>
      <c r="D56" s="7" t="s">
        <v>56</v>
      </c>
      <c r="E56" s="11"/>
      <c r="F56" s="11"/>
      <c r="G56" s="7" t="s">
        <v>32</v>
      </c>
      <c r="H56" s="11"/>
      <c r="I56" s="7" t="s">
        <v>32</v>
      </c>
      <c r="J56" s="11"/>
      <c r="K56" s="7" t="s">
        <v>32</v>
      </c>
      <c r="L56" s="7" t="s">
        <v>32</v>
      </c>
      <c r="M56" s="7" t="s">
        <v>32</v>
      </c>
      <c r="N56" s="7">
        <v>22</v>
      </c>
      <c r="O56" s="12">
        <v>8547</v>
      </c>
      <c r="P56" s="14" t="s">
        <v>401</v>
      </c>
      <c r="Q56" s="14" t="s">
        <v>402</v>
      </c>
      <c r="R56" s="13" t="s">
        <v>35</v>
      </c>
      <c r="S56" s="13" t="s">
        <v>403</v>
      </c>
      <c r="T56" s="13" t="s">
        <v>82</v>
      </c>
      <c r="U56" s="15" t="s">
        <v>404</v>
      </c>
      <c r="V56" s="15" t="s">
        <v>405</v>
      </c>
      <c r="W56" s="15" t="s">
        <v>406</v>
      </c>
      <c r="X56" s="15" t="s">
        <v>407</v>
      </c>
      <c r="Y56" s="16" t="s">
        <v>408</v>
      </c>
      <c r="Z56" s="16" t="s">
        <v>409</v>
      </c>
      <c r="AA56" s="16"/>
      <c r="AB56" s="16" t="s">
        <v>410</v>
      </c>
      <c r="AC56" s="17"/>
      <c r="AD56" s="17"/>
      <c r="AE56" s="17"/>
      <c r="AF56" s="17"/>
      <c r="AG56" s="17"/>
      <c r="AH56" s="17"/>
      <c r="AI56" s="11"/>
      <c r="AJ56" s="11"/>
      <c r="AK56" s="11"/>
    </row>
    <row r="57" spans="1:37" ht="15.75" customHeight="1">
      <c r="A57" s="11"/>
      <c r="B57" s="7" t="s">
        <v>411</v>
      </c>
      <c r="C57" s="7" t="s">
        <v>412</v>
      </c>
      <c r="D57" s="7" t="s">
        <v>292</v>
      </c>
      <c r="E57" s="11"/>
      <c r="F57" s="11"/>
      <c r="G57" s="7" t="s">
        <v>32</v>
      </c>
      <c r="H57" s="7" t="s">
        <v>32</v>
      </c>
      <c r="I57" s="11"/>
      <c r="J57" s="11"/>
      <c r="K57" s="7" t="s">
        <v>32</v>
      </c>
      <c r="L57" s="7" t="s">
        <v>32</v>
      </c>
      <c r="M57" s="11"/>
      <c r="N57" s="7">
        <v>17</v>
      </c>
      <c r="O57" s="11"/>
      <c r="P57" s="35" t="s">
        <v>413</v>
      </c>
      <c r="Q57" s="36"/>
      <c r="R57" s="36"/>
      <c r="S57" s="36"/>
      <c r="T57" s="36"/>
      <c r="U57" s="15" t="s">
        <v>414</v>
      </c>
      <c r="V57" s="15" t="s">
        <v>415</v>
      </c>
      <c r="W57" s="15" t="s">
        <v>416</v>
      </c>
      <c r="X57" s="15" t="s">
        <v>417</v>
      </c>
      <c r="Y57" s="5"/>
      <c r="Z57" s="5"/>
      <c r="AA57" s="5"/>
      <c r="AB57" s="5" t="s">
        <v>418</v>
      </c>
      <c r="AC57" s="17"/>
      <c r="AD57" s="17"/>
      <c r="AE57" s="17"/>
      <c r="AF57" s="17"/>
      <c r="AG57" s="17"/>
      <c r="AH57" s="17"/>
      <c r="AI57" s="11"/>
      <c r="AJ57" s="11"/>
      <c r="AK57" s="11"/>
    </row>
    <row r="58" spans="1:37" ht="15.75" customHeight="1">
      <c r="A58" s="7">
        <v>194</v>
      </c>
      <c r="B58" s="7" t="s">
        <v>419</v>
      </c>
      <c r="C58" s="7" t="s">
        <v>420</v>
      </c>
      <c r="D58" s="7" t="s">
        <v>56</v>
      </c>
      <c r="E58" s="7" t="s">
        <v>32</v>
      </c>
      <c r="F58" s="7" t="s">
        <v>32</v>
      </c>
      <c r="G58" s="7" t="s">
        <v>32</v>
      </c>
      <c r="H58" s="7" t="s">
        <v>32</v>
      </c>
      <c r="I58" s="7" t="s">
        <v>32</v>
      </c>
      <c r="J58" s="11"/>
      <c r="K58" s="7" t="s">
        <v>32</v>
      </c>
      <c r="L58" s="11"/>
      <c r="M58" s="7" t="s">
        <v>32</v>
      </c>
      <c r="N58" s="7">
        <v>60</v>
      </c>
      <c r="O58" s="12">
        <v>4750</v>
      </c>
      <c r="P58" s="14" t="s">
        <v>421</v>
      </c>
      <c r="Q58" s="14" t="s">
        <v>422</v>
      </c>
      <c r="R58" s="13" t="s">
        <v>35</v>
      </c>
      <c r="S58" s="13" t="s">
        <v>159</v>
      </c>
      <c r="T58" s="14" t="s">
        <v>36</v>
      </c>
      <c r="U58" s="15" t="s">
        <v>423</v>
      </c>
      <c r="V58" s="15" t="s">
        <v>424</v>
      </c>
      <c r="W58" s="15" t="s">
        <v>425</v>
      </c>
      <c r="X58" s="15" t="s">
        <v>426</v>
      </c>
      <c r="Y58" s="16"/>
      <c r="Z58" s="16"/>
      <c r="AA58" s="16"/>
      <c r="AB58" s="16"/>
      <c r="AC58" s="17"/>
      <c r="AD58" s="17"/>
      <c r="AE58" s="17"/>
      <c r="AF58" s="17"/>
      <c r="AG58" s="17"/>
      <c r="AH58" s="17"/>
      <c r="AI58" s="11"/>
      <c r="AJ58" s="11"/>
      <c r="AK58" s="11"/>
    </row>
    <row r="59" spans="1:37" ht="15.75" customHeight="1">
      <c r="A59" s="7">
        <v>197</v>
      </c>
      <c r="B59" s="7" t="s">
        <v>427</v>
      </c>
      <c r="C59" s="7" t="s">
        <v>428</v>
      </c>
      <c r="D59" s="7" t="s">
        <v>56</v>
      </c>
      <c r="E59" s="7" t="s">
        <v>32</v>
      </c>
      <c r="F59" s="7" t="s">
        <v>32</v>
      </c>
      <c r="G59" s="7" t="s">
        <v>32</v>
      </c>
      <c r="H59" s="7" t="s">
        <v>32</v>
      </c>
      <c r="I59" s="7" t="s">
        <v>32</v>
      </c>
      <c r="J59" s="11"/>
      <c r="K59" s="7" t="s">
        <v>32</v>
      </c>
      <c r="L59" s="11"/>
      <c r="M59" s="7" t="s">
        <v>32</v>
      </c>
      <c r="N59" s="7">
        <v>85</v>
      </c>
      <c r="O59" s="12">
        <v>3350</v>
      </c>
      <c r="P59" s="13" t="s">
        <v>429</v>
      </c>
      <c r="Q59" s="13" t="s">
        <v>430</v>
      </c>
      <c r="R59" s="13" t="s">
        <v>59</v>
      </c>
      <c r="S59" s="13" t="s">
        <v>296</v>
      </c>
      <c r="T59" s="13" t="s">
        <v>431</v>
      </c>
      <c r="U59" s="18" t="s">
        <v>432</v>
      </c>
      <c r="V59" s="18" t="s">
        <v>433</v>
      </c>
      <c r="W59" s="16" t="s">
        <v>434</v>
      </c>
      <c r="X59" s="18" t="s">
        <v>435</v>
      </c>
      <c r="Y59" s="16"/>
      <c r="Z59" s="16"/>
      <c r="AA59" s="16" t="s">
        <v>434</v>
      </c>
      <c r="AB59" s="16" t="s">
        <v>436</v>
      </c>
      <c r="AC59" s="17"/>
      <c r="AD59" s="17"/>
      <c r="AE59" s="17"/>
      <c r="AF59" s="17"/>
      <c r="AG59" s="17"/>
      <c r="AH59" s="17"/>
      <c r="AI59" s="11"/>
      <c r="AJ59" s="11"/>
      <c r="AK59" s="11"/>
    </row>
    <row r="60" spans="1:37" ht="15.75" customHeight="1">
      <c r="A60" s="7">
        <v>195</v>
      </c>
      <c r="B60" s="7" t="s">
        <v>437</v>
      </c>
      <c r="C60" s="7" t="s">
        <v>438</v>
      </c>
      <c r="D60" s="7" t="s">
        <v>56</v>
      </c>
      <c r="E60" s="7" t="s">
        <v>32</v>
      </c>
      <c r="F60" s="11"/>
      <c r="G60" s="7" t="s">
        <v>32</v>
      </c>
      <c r="H60" s="7" t="s">
        <v>32</v>
      </c>
      <c r="I60" s="7" t="s">
        <v>32</v>
      </c>
      <c r="J60" s="7" t="s">
        <v>32</v>
      </c>
      <c r="K60" s="7" t="s">
        <v>32</v>
      </c>
      <c r="L60" s="11"/>
      <c r="M60" s="11"/>
      <c r="N60" s="7">
        <v>84</v>
      </c>
      <c r="O60" s="12">
        <v>3400</v>
      </c>
      <c r="P60" s="13" t="s">
        <v>439</v>
      </c>
      <c r="Q60" s="13" t="s">
        <v>440</v>
      </c>
      <c r="R60" s="13" t="s">
        <v>441</v>
      </c>
      <c r="S60" s="13"/>
      <c r="T60" s="13" t="s">
        <v>82</v>
      </c>
      <c r="U60" s="16"/>
      <c r="V60" s="16"/>
      <c r="W60" s="16"/>
      <c r="X60" s="16"/>
      <c r="Y60" s="16"/>
      <c r="Z60" s="16"/>
      <c r="AA60" s="16"/>
      <c r="AB60" s="16" t="s">
        <v>442</v>
      </c>
      <c r="AC60" s="17"/>
      <c r="AD60" s="17"/>
      <c r="AE60" s="17"/>
      <c r="AF60" s="17"/>
      <c r="AG60" s="17"/>
      <c r="AH60" s="17"/>
      <c r="AI60" s="11"/>
      <c r="AJ60" s="11"/>
      <c r="AK60" s="11"/>
    </row>
    <row r="61" spans="1:37" ht="15.75" customHeight="1">
      <c r="A61" s="7">
        <v>195</v>
      </c>
      <c r="B61" s="7" t="s">
        <v>443</v>
      </c>
      <c r="C61" s="7" t="s">
        <v>438</v>
      </c>
      <c r="D61" s="7" t="s">
        <v>56</v>
      </c>
      <c r="E61" s="7" t="s">
        <v>32</v>
      </c>
      <c r="F61" s="11"/>
      <c r="G61" s="7" t="s">
        <v>32</v>
      </c>
      <c r="H61" s="7" t="s">
        <v>32</v>
      </c>
      <c r="I61" s="7" t="s">
        <v>32</v>
      </c>
      <c r="J61" s="7" t="s">
        <v>32</v>
      </c>
      <c r="K61" s="7" t="s">
        <v>32</v>
      </c>
      <c r="L61" s="11"/>
      <c r="M61" s="7" t="s">
        <v>32</v>
      </c>
      <c r="N61" s="7">
        <v>30</v>
      </c>
      <c r="O61" s="7" t="s">
        <v>444</v>
      </c>
      <c r="P61" s="13" t="s">
        <v>439</v>
      </c>
      <c r="Q61" s="6" t="s">
        <v>440</v>
      </c>
      <c r="R61" s="6" t="s">
        <v>441</v>
      </c>
      <c r="S61" s="6" t="s">
        <v>59</v>
      </c>
      <c r="T61" s="6" t="s">
        <v>82</v>
      </c>
      <c r="U61" s="42" t="s">
        <v>445</v>
      </c>
      <c r="V61" s="42" t="s">
        <v>446</v>
      </c>
      <c r="W61" s="42" t="s">
        <v>447</v>
      </c>
      <c r="X61" s="42" t="s">
        <v>448</v>
      </c>
      <c r="Y61" s="5"/>
      <c r="Z61" s="5"/>
      <c r="AA61" s="5"/>
      <c r="AB61" s="5" t="s">
        <v>442</v>
      </c>
      <c r="AC61" s="17"/>
      <c r="AD61" s="17"/>
      <c r="AE61" s="17"/>
      <c r="AF61" s="17"/>
      <c r="AG61" s="17"/>
      <c r="AH61" s="17"/>
      <c r="AI61" s="11"/>
      <c r="AJ61" s="11"/>
      <c r="AK61" s="11"/>
    </row>
    <row r="62" spans="1:37" ht="15.75" customHeight="1">
      <c r="A62" s="7">
        <v>187</v>
      </c>
      <c r="B62" s="7" t="s">
        <v>449</v>
      </c>
      <c r="C62" s="7" t="s">
        <v>450</v>
      </c>
      <c r="D62" s="7" t="s">
        <v>56</v>
      </c>
      <c r="E62" s="7" t="s">
        <v>32</v>
      </c>
      <c r="F62" s="7" t="s">
        <v>32</v>
      </c>
      <c r="G62" s="7" t="s">
        <v>32</v>
      </c>
      <c r="H62" s="7" t="s">
        <v>32</v>
      </c>
      <c r="I62" s="7" t="s">
        <v>32</v>
      </c>
      <c r="J62" s="11"/>
      <c r="K62" s="7" t="s">
        <v>32</v>
      </c>
      <c r="L62" s="11"/>
      <c r="M62" s="11"/>
      <c r="N62" s="7">
        <v>38</v>
      </c>
      <c r="O62" s="12">
        <v>5050</v>
      </c>
      <c r="P62" s="14" t="s">
        <v>451</v>
      </c>
      <c r="Q62" s="19" t="s">
        <v>452</v>
      </c>
      <c r="R62" s="14" t="s">
        <v>35</v>
      </c>
      <c r="S62" s="13"/>
      <c r="T62" s="14" t="s">
        <v>36</v>
      </c>
      <c r="U62" s="15" t="s">
        <v>453</v>
      </c>
      <c r="V62" s="15" t="s">
        <v>454</v>
      </c>
      <c r="W62" s="15" t="s">
        <v>455</v>
      </c>
      <c r="X62" s="15" t="s">
        <v>456</v>
      </c>
      <c r="Y62" s="16"/>
      <c r="Z62" s="16"/>
      <c r="AA62" s="16"/>
      <c r="AB62" s="16"/>
      <c r="AC62" s="5"/>
      <c r="AD62" s="5"/>
      <c r="AE62" s="5"/>
      <c r="AF62" s="5"/>
      <c r="AG62" s="5"/>
      <c r="AH62" s="5"/>
      <c r="AI62" s="6"/>
      <c r="AJ62" s="6"/>
      <c r="AK62" s="6"/>
    </row>
    <row r="63" spans="1:37" ht="15.75" customHeight="1">
      <c r="A63" s="11"/>
      <c r="B63" s="7" t="s">
        <v>457</v>
      </c>
      <c r="C63" s="7" t="s">
        <v>458</v>
      </c>
      <c r="D63" s="7" t="s">
        <v>56</v>
      </c>
      <c r="E63" s="7" t="s">
        <v>32</v>
      </c>
      <c r="F63" s="11"/>
      <c r="G63" s="7" t="s">
        <v>32</v>
      </c>
      <c r="H63" s="11"/>
      <c r="I63" s="11"/>
      <c r="J63" s="11"/>
      <c r="K63" s="7" t="s">
        <v>32</v>
      </c>
      <c r="L63" s="11"/>
      <c r="M63" s="7" t="s">
        <v>32</v>
      </c>
      <c r="N63" s="7">
        <v>21</v>
      </c>
      <c r="O63" s="12">
        <v>4236</v>
      </c>
      <c r="P63" s="23" t="s">
        <v>459</v>
      </c>
      <c r="Q63" s="19" t="s">
        <v>460</v>
      </c>
      <c r="R63" s="19" t="s">
        <v>47</v>
      </c>
      <c r="S63" s="19" t="s">
        <v>93</v>
      </c>
      <c r="T63" s="19"/>
      <c r="U63" s="15" t="s">
        <v>461</v>
      </c>
      <c r="V63" s="15" t="s">
        <v>462</v>
      </c>
      <c r="W63" s="15" t="s">
        <v>463</v>
      </c>
      <c r="X63" s="15" t="s">
        <v>464</v>
      </c>
      <c r="Y63" s="16"/>
      <c r="Z63" s="16"/>
      <c r="AA63" s="16"/>
      <c r="AB63" s="16"/>
      <c r="AC63" s="17"/>
      <c r="AD63" s="17"/>
      <c r="AE63" s="17"/>
      <c r="AF63" s="17"/>
      <c r="AG63" s="17"/>
      <c r="AH63" s="17"/>
      <c r="AI63" s="11"/>
      <c r="AJ63" s="11"/>
      <c r="AK63" s="11"/>
    </row>
    <row r="64" spans="1:37" ht="15.75" customHeight="1">
      <c r="A64" s="7">
        <v>176</v>
      </c>
      <c r="B64" s="7" t="s">
        <v>465</v>
      </c>
      <c r="C64" s="7" t="s">
        <v>466</v>
      </c>
      <c r="D64" s="7" t="s">
        <v>56</v>
      </c>
      <c r="E64" s="11"/>
      <c r="F64" s="11"/>
      <c r="G64" s="7" t="s">
        <v>32</v>
      </c>
      <c r="H64" s="7" t="s">
        <v>32</v>
      </c>
      <c r="I64" s="7" t="s">
        <v>32</v>
      </c>
      <c r="J64" s="7" t="s">
        <v>32</v>
      </c>
      <c r="K64" s="7" t="s">
        <v>32</v>
      </c>
      <c r="L64" s="11"/>
      <c r="M64" s="11"/>
      <c r="N64" s="7">
        <v>48</v>
      </c>
      <c r="O64" s="12">
        <v>4375</v>
      </c>
      <c r="P64" s="19" t="s">
        <v>467</v>
      </c>
      <c r="Q64" s="19" t="s">
        <v>468</v>
      </c>
      <c r="R64" s="19" t="s">
        <v>70</v>
      </c>
      <c r="S64" s="19" t="s">
        <v>35</v>
      </c>
      <c r="T64" s="14" t="s">
        <v>82</v>
      </c>
      <c r="U64" s="18" t="s">
        <v>469</v>
      </c>
      <c r="V64" s="18" t="s">
        <v>470</v>
      </c>
      <c r="W64" s="15" t="s">
        <v>471</v>
      </c>
      <c r="X64" s="18" t="s">
        <v>472</v>
      </c>
      <c r="Y64" s="16"/>
      <c r="Z64" s="16"/>
      <c r="AA64" s="16"/>
      <c r="AB64" s="16"/>
      <c r="AC64" s="17"/>
      <c r="AD64" s="17"/>
      <c r="AE64" s="17"/>
      <c r="AF64" s="17"/>
      <c r="AG64" s="17"/>
      <c r="AH64" s="17"/>
      <c r="AI64" s="11"/>
      <c r="AJ64" s="11"/>
      <c r="AK64" s="11"/>
    </row>
    <row r="65" spans="1:37" ht="15.75" customHeight="1">
      <c r="A65" s="7">
        <v>148</v>
      </c>
      <c r="B65" s="7" t="s">
        <v>473</v>
      </c>
      <c r="C65" s="7" t="s">
        <v>474</v>
      </c>
      <c r="D65" s="7" t="s">
        <v>31</v>
      </c>
      <c r="E65" s="11"/>
      <c r="F65" s="11"/>
      <c r="G65" s="7" t="s">
        <v>32</v>
      </c>
      <c r="H65" s="7" t="s">
        <v>32</v>
      </c>
      <c r="I65" s="7" t="s">
        <v>32</v>
      </c>
      <c r="J65" s="11"/>
      <c r="K65" s="7" t="s">
        <v>32</v>
      </c>
      <c r="L65" s="11"/>
      <c r="M65" s="11"/>
      <c r="N65" s="7">
        <v>20</v>
      </c>
      <c r="O65" s="12">
        <v>4000</v>
      </c>
      <c r="P65" s="13" t="s">
        <v>475</v>
      </c>
      <c r="Q65" s="13" t="s">
        <v>476</v>
      </c>
      <c r="R65" s="13" t="s">
        <v>477</v>
      </c>
      <c r="S65" s="13"/>
      <c r="T65" s="13" t="s">
        <v>82</v>
      </c>
      <c r="U65" s="5"/>
      <c r="V65" s="5"/>
      <c r="W65" s="5"/>
      <c r="X65" s="18" t="s">
        <v>478</v>
      </c>
      <c r="Y65" s="5" t="s">
        <v>479</v>
      </c>
      <c r="Z65" s="16" t="s">
        <v>480</v>
      </c>
      <c r="AA65" s="46" t="str">
        <f>HYPERLINK("mailto:khuber@leisurecare.com","khuber@leisurecare.com")</f>
        <v>khuber@leisurecare.com</v>
      </c>
      <c r="AB65" s="16" t="s">
        <v>481</v>
      </c>
      <c r="AC65" s="17"/>
      <c r="AD65" s="17"/>
      <c r="AE65" s="17"/>
      <c r="AF65" s="17"/>
      <c r="AG65" s="17"/>
      <c r="AH65" s="17"/>
      <c r="AI65" s="11"/>
      <c r="AJ65" s="11"/>
      <c r="AK65" s="11"/>
    </row>
    <row r="66" spans="1:37" ht="15.75" customHeight="1">
      <c r="A66" s="11"/>
      <c r="B66" s="7" t="s">
        <v>482</v>
      </c>
      <c r="C66" s="7" t="s">
        <v>483</v>
      </c>
      <c r="D66" s="7" t="s">
        <v>31</v>
      </c>
      <c r="E66" s="11"/>
      <c r="F66" s="11"/>
      <c r="G66" s="11"/>
      <c r="H66" s="7" t="s">
        <v>32</v>
      </c>
      <c r="I66" s="11"/>
      <c r="J66" s="11"/>
      <c r="K66" s="7" t="s">
        <v>32</v>
      </c>
      <c r="L66" s="11"/>
      <c r="M66" s="7" t="s">
        <v>32</v>
      </c>
      <c r="N66" s="7">
        <v>24</v>
      </c>
      <c r="O66" s="12">
        <v>3000</v>
      </c>
      <c r="P66" s="13" t="s">
        <v>484</v>
      </c>
      <c r="Q66" s="13" t="s">
        <v>485</v>
      </c>
      <c r="R66" s="14" t="s">
        <v>35</v>
      </c>
      <c r="S66" s="13" t="s">
        <v>296</v>
      </c>
      <c r="T66" s="14" t="s">
        <v>36</v>
      </c>
      <c r="U66" s="15" t="s">
        <v>486</v>
      </c>
      <c r="V66" s="15" t="s">
        <v>487</v>
      </c>
      <c r="W66" s="31" t="str">
        <f>HYPERLINK("mailto:tjoslicki@villageenterprises.org","tkoslicki@villageenterprises.org")</f>
        <v>tkoslicki@villageenterprises.org</v>
      </c>
      <c r="X66" s="15" t="s">
        <v>488</v>
      </c>
      <c r="Y66" s="5" t="s">
        <v>486</v>
      </c>
      <c r="Z66" s="5" t="s">
        <v>487</v>
      </c>
      <c r="AA66" s="31" t="str">
        <f>HYPERLINK("mailto:tjoslicki@villageenterprises.org","tkoslicki@villageenterprises.org")</f>
        <v>tkoslicki@villageenterprises.org</v>
      </c>
      <c r="AB66" s="16"/>
      <c r="AC66" s="17"/>
      <c r="AD66" s="17"/>
      <c r="AE66" s="17"/>
      <c r="AF66" s="17"/>
      <c r="AG66" s="17"/>
      <c r="AH66" s="17"/>
      <c r="AI66" s="11"/>
      <c r="AJ66" s="11"/>
      <c r="AK66" s="11"/>
    </row>
    <row r="67" spans="1:37" ht="15.75" customHeight="1">
      <c r="A67" s="11"/>
      <c r="B67" s="7" t="s">
        <v>489</v>
      </c>
      <c r="C67" s="7" t="s">
        <v>490</v>
      </c>
      <c r="D67" s="7" t="s">
        <v>31</v>
      </c>
      <c r="E67" s="11"/>
      <c r="F67" s="11"/>
      <c r="G67" s="11"/>
      <c r="H67" s="7" t="s">
        <v>32</v>
      </c>
      <c r="I67" s="7" t="s">
        <v>32</v>
      </c>
      <c r="J67" s="11"/>
      <c r="K67" s="7" t="s">
        <v>32</v>
      </c>
      <c r="L67" s="11"/>
      <c r="M67" s="11"/>
      <c r="N67" s="7">
        <v>16</v>
      </c>
      <c r="O67" s="12">
        <v>5250</v>
      </c>
      <c r="P67" s="19"/>
      <c r="Q67" s="19" t="s">
        <v>491</v>
      </c>
      <c r="R67" s="19" t="s">
        <v>337</v>
      </c>
      <c r="S67" s="19" t="s">
        <v>325</v>
      </c>
      <c r="T67" s="19" t="s">
        <v>36</v>
      </c>
      <c r="U67" s="15" t="s">
        <v>492</v>
      </c>
      <c r="V67" s="15" t="s">
        <v>493</v>
      </c>
      <c r="W67" s="15" t="s">
        <v>494</v>
      </c>
      <c r="X67" s="15" t="s">
        <v>495</v>
      </c>
      <c r="Y67" s="16" t="s">
        <v>496</v>
      </c>
      <c r="Z67" s="16" t="s">
        <v>497</v>
      </c>
      <c r="AA67" s="16" t="s">
        <v>498</v>
      </c>
      <c r="AB67" s="16" t="s">
        <v>499</v>
      </c>
      <c r="AC67" s="17"/>
      <c r="AD67" s="17"/>
      <c r="AE67" s="17"/>
      <c r="AF67" s="17"/>
      <c r="AG67" s="17"/>
      <c r="AH67" s="17"/>
      <c r="AI67" s="11"/>
      <c r="AJ67" s="11"/>
      <c r="AK67" s="11"/>
    </row>
    <row r="68" spans="1:37" ht="15.75" customHeight="1">
      <c r="A68" s="11"/>
      <c r="B68" s="7" t="s">
        <v>500</v>
      </c>
      <c r="C68" s="7" t="s">
        <v>501</v>
      </c>
      <c r="D68" s="7" t="s">
        <v>56</v>
      </c>
      <c r="E68" s="7" t="s">
        <v>32</v>
      </c>
      <c r="F68" s="11"/>
      <c r="G68" s="7" t="s">
        <v>32</v>
      </c>
      <c r="H68" s="7" t="s">
        <v>32</v>
      </c>
      <c r="I68" s="11"/>
      <c r="J68" s="11"/>
      <c r="K68" s="7" t="s">
        <v>32</v>
      </c>
      <c r="L68" s="11"/>
      <c r="M68" s="7" t="s">
        <v>32</v>
      </c>
      <c r="N68" s="7">
        <v>30</v>
      </c>
      <c r="O68" s="12">
        <v>4200</v>
      </c>
      <c r="P68" s="13" t="s">
        <v>502</v>
      </c>
      <c r="Q68" s="13" t="s">
        <v>501</v>
      </c>
      <c r="R68" s="13" t="s">
        <v>59</v>
      </c>
      <c r="S68" s="13" t="s">
        <v>59</v>
      </c>
      <c r="T68" s="13" t="s">
        <v>36</v>
      </c>
      <c r="U68" s="16"/>
      <c r="V68" s="16"/>
      <c r="W68" s="16"/>
      <c r="X68" s="16"/>
      <c r="Y68" s="16" t="s">
        <v>503</v>
      </c>
      <c r="Z68" s="16"/>
      <c r="AA68" s="16" t="s">
        <v>504</v>
      </c>
      <c r="AB68" s="16" t="s">
        <v>505</v>
      </c>
      <c r="AC68" s="17"/>
      <c r="AD68" s="17"/>
      <c r="AE68" s="17"/>
      <c r="AF68" s="17"/>
      <c r="AG68" s="17"/>
      <c r="AH68" s="17"/>
      <c r="AI68" s="11"/>
      <c r="AJ68" s="11"/>
      <c r="AK68" s="11"/>
    </row>
    <row r="69" spans="1:37" ht="15.75" customHeight="1">
      <c r="A69" s="11"/>
      <c r="B69" s="7" t="s">
        <v>506</v>
      </c>
      <c r="C69" s="7" t="s">
        <v>507</v>
      </c>
      <c r="D69" s="7" t="s">
        <v>31</v>
      </c>
      <c r="E69" s="11"/>
      <c r="F69" s="11"/>
      <c r="G69" s="11"/>
      <c r="H69" s="7" t="s">
        <v>32</v>
      </c>
      <c r="I69" s="11"/>
      <c r="J69" s="11"/>
      <c r="K69" s="7" t="s">
        <v>32</v>
      </c>
      <c r="L69" s="7" t="s">
        <v>32</v>
      </c>
      <c r="M69" s="11"/>
      <c r="N69" s="7">
        <v>15</v>
      </c>
      <c r="O69" s="12">
        <v>8740</v>
      </c>
      <c r="P69" s="19" t="s">
        <v>508</v>
      </c>
      <c r="Q69" s="13" t="s">
        <v>509</v>
      </c>
      <c r="R69" s="13" t="s">
        <v>263</v>
      </c>
      <c r="S69" s="13" t="s">
        <v>35</v>
      </c>
      <c r="T69" s="13" t="s">
        <v>82</v>
      </c>
      <c r="U69" s="15" t="s">
        <v>510</v>
      </c>
      <c r="V69" s="15" t="s">
        <v>511</v>
      </c>
      <c r="W69" s="31" t="str">
        <f>HYPERLINK("mailto:megm@williametteview.org","megm@williametteview.org")</f>
        <v>megm@williametteview.org</v>
      </c>
      <c r="X69" s="15" t="s">
        <v>512</v>
      </c>
      <c r="Y69" s="16"/>
      <c r="Z69" s="16"/>
      <c r="AA69" s="16" t="s">
        <v>513</v>
      </c>
      <c r="AB69" s="16" t="s">
        <v>514</v>
      </c>
      <c r="AC69" s="17"/>
      <c r="AD69" s="17"/>
      <c r="AE69" s="17"/>
      <c r="AF69" s="17"/>
      <c r="AG69" s="17"/>
      <c r="AH69" s="17"/>
      <c r="AI69" s="11"/>
      <c r="AJ69" s="11"/>
      <c r="AK69" s="11"/>
    </row>
    <row r="70" spans="1:37" s="9" customFormat="1" ht="15" customHeight="1">
      <c r="A70" s="24"/>
      <c r="B70" s="25" t="s">
        <v>515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47"/>
      <c r="Q70" s="47"/>
      <c r="R70" s="47"/>
      <c r="S70" s="47"/>
      <c r="T70" s="26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5.75" customHeight="1">
      <c r="A71" s="7">
        <v>177</v>
      </c>
      <c r="B71" s="7" t="s">
        <v>516</v>
      </c>
      <c r="C71" s="7" t="s">
        <v>517</v>
      </c>
      <c r="D71" s="7" t="s">
        <v>56</v>
      </c>
      <c r="E71" s="7" t="s">
        <v>32</v>
      </c>
      <c r="F71" s="7" t="s">
        <v>32</v>
      </c>
      <c r="G71" s="7" t="s">
        <v>32</v>
      </c>
      <c r="H71" s="7" t="s">
        <v>32</v>
      </c>
      <c r="I71" s="7" t="s">
        <v>32</v>
      </c>
      <c r="J71" s="11"/>
      <c r="K71" s="7" t="s">
        <v>32</v>
      </c>
      <c r="L71" s="11"/>
      <c r="M71" s="7" t="s">
        <v>32</v>
      </c>
      <c r="N71" s="7">
        <v>28</v>
      </c>
      <c r="O71" s="12">
        <v>4732</v>
      </c>
      <c r="P71" s="48" t="s">
        <v>518</v>
      </c>
      <c r="Q71" s="23" t="s">
        <v>519</v>
      </c>
      <c r="R71" s="48" t="s">
        <v>169</v>
      </c>
      <c r="S71" s="48" t="s">
        <v>93</v>
      </c>
      <c r="T71" s="48" t="s">
        <v>36</v>
      </c>
      <c r="U71" s="18" t="s">
        <v>520</v>
      </c>
      <c r="V71" s="18" t="s">
        <v>521</v>
      </c>
      <c r="W71" s="18" t="s">
        <v>522</v>
      </c>
      <c r="X71" s="18" t="s">
        <v>523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  <c r="AJ71" s="6"/>
      <c r="AK71" s="6"/>
    </row>
    <row r="72" spans="1:37" s="9" customFormat="1" ht="15.75" customHeight="1">
      <c r="A72" s="28"/>
      <c r="B72" s="29" t="s">
        <v>524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6"/>
      <c r="Q72" s="26"/>
      <c r="R72" s="26"/>
      <c r="S72" s="26"/>
      <c r="T72" s="26"/>
      <c r="U72" s="10"/>
      <c r="V72" s="10"/>
      <c r="W72" s="10"/>
      <c r="X72" s="10"/>
      <c r="Y72" s="10"/>
      <c r="Z72" s="10"/>
      <c r="AA72" s="10"/>
      <c r="AB72" s="10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 customHeight="1">
      <c r="A73" s="7">
        <v>177</v>
      </c>
      <c r="B73" s="7" t="s">
        <v>525</v>
      </c>
      <c r="C73" s="7" t="s">
        <v>526</v>
      </c>
      <c r="D73" s="7" t="s">
        <v>56</v>
      </c>
      <c r="E73" s="11"/>
      <c r="F73" s="7" t="s">
        <v>32</v>
      </c>
      <c r="G73" s="7" t="s">
        <v>32</v>
      </c>
      <c r="H73" s="11"/>
      <c r="I73" s="7" t="s">
        <v>32</v>
      </c>
      <c r="J73" s="11"/>
      <c r="K73" s="7" t="s">
        <v>32</v>
      </c>
      <c r="L73" s="11"/>
      <c r="M73" s="7" t="s">
        <v>32</v>
      </c>
      <c r="N73" s="7">
        <v>24</v>
      </c>
      <c r="O73" s="12">
        <v>4535</v>
      </c>
      <c r="P73" s="14" t="s">
        <v>527</v>
      </c>
      <c r="Q73" s="13" t="s">
        <v>528</v>
      </c>
      <c r="R73" s="13" t="s">
        <v>263</v>
      </c>
      <c r="S73" s="13" t="s">
        <v>272</v>
      </c>
      <c r="T73" s="13" t="s">
        <v>343</v>
      </c>
      <c r="U73" s="15" t="s">
        <v>529</v>
      </c>
      <c r="V73" s="15" t="s">
        <v>530</v>
      </c>
      <c r="W73" s="15" t="s">
        <v>531</v>
      </c>
      <c r="X73" s="15" t="s">
        <v>532</v>
      </c>
      <c r="Y73" s="16" t="s">
        <v>533</v>
      </c>
      <c r="Z73" s="16" t="s">
        <v>534</v>
      </c>
      <c r="AA73" s="16" t="s">
        <v>535</v>
      </c>
      <c r="AB73" s="16" t="s">
        <v>536</v>
      </c>
      <c r="AC73" s="17"/>
      <c r="AD73" s="17"/>
      <c r="AE73" s="17"/>
      <c r="AF73" s="17"/>
      <c r="AG73" s="17"/>
      <c r="AH73" s="17"/>
      <c r="AI73" s="11"/>
      <c r="AJ73" s="11"/>
      <c r="AK73" s="11"/>
    </row>
    <row r="74" spans="1:37" s="9" customFormat="1" ht="15.75" customHeight="1">
      <c r="A74" s="28"/>
      <c r="B74" s="29" t="s">
        <v>537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6"/>
      <c r="Q74" s="26"/>
      <c r="R74" s="26"/>
      <c r="S74" s="26"/>
      <c r="T74" s="26"/>
      <c r="U74" s="10"/>
      <c r="V74" s="10"/>
      <c r="W74" s="10"/>
      <c r="X74" s="10"/>
      <c r="Y74" s="10"/>
      <c r="Z74" s="10"/>
      <c r="AA74" s="10"/>
      <c r="AB74" s="10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 customHeight="1">
      <c r="A75" s="7">
        <v>177</v>
      </c>
      <c r="B75" s="7" t="s">
        <v>538</v>
      </c>
      <c r="C75" s="7" t="s">
        <v>539</v>
      </c>
      <c r="D75" s="7" t="s">
        <v>31</v>
      </c>
      <c r="E75" s="11"/>
      <c r="F75" s="7" t="s">
        <v>32</v>
      </c>
      <c r="G75" s="7" t="s">
        <v>32</v>
      </c>
      <c r="H75" s="11"/>
      <c r="I75" s="7" t="s">
        <v>32</v>
      </c>
      <c r="J75" s="11"/>
      <c r="K75" s="7" t="s">
        <v>32</v>
      </c>
      <c r="L75" s="11"/>
      <c r="M75" s="7" t="s">
        <v>32</v>
      </c>
      <c r="N75" s="7">
        <v>24</v>
      </c>
      <c r="O75" s="12">
        <v>4510</v>
      </c>
      <c r="P75" s="14" t="s">
        <v>540</v>
      </c>
      <c r="Q75" s="13" t="s">
        <v>541</v>
      </c>
      <c r="R75" s="13" t="s">
        <v>59</v>
      </c>
      <c r="S75" s="13" t="s">
        <v>272</v>
      </c>
      <c r="T75" s="13" t="s">
        <v>542</v>
      </c>
      <c r="U75" s="15" t="s">
        <v>543</v>
      </c>
      <c r="V75" s="15" t="s">
        <v>544</v>
      </c>
      <c r="W75" s="15" t="s">
        <v>545</v>
      </c>
      <c r="X75" s="15" t="s">
        <v>546</v>
      </c>
      <c r="Y75" s="16" t="s">
        <v>547</v>
      </c>
      <c r="Z75" s="16" t="s">
        <v>548</v>
      </c>
      <c r="AA75" s="46" t="str">
        <f>HYPERLINK("mailto:fromzek@avamere.com","fromzek@avamere.com")</f>
        <v>fromzek@avamere.com</v>
      </c>
      <c r="AB75" s="16" t="s">
        <v>549</v>
      </c>
      <c r="AC75" s="17"/>
      <c r="AD75" s="17"/>
      <c r="AE75" s="17"/>
      <c r="AF75" s="17"/>
      <c r="AG75" s="17"/>
      <c r="AH75" s="17"/>
      <c r="AI75" s="11"/>
      <c r="AJ75" s="11"/>
      <c r="AK75" s="11"/>
    </row>
    <row r="76" spans="1:37" ht="15.75" customHeight="1">
      <c r="A76" s="7">
        <v>173</v>
      </c>
      <c r="B76" s="7" t="s">
        <v>550</v>
      </c>
      <c r="C76" s="7" t="s">
        <v>551</v>
      </c>
      <c r="D76" s="7" t="s">
        <v>56</v>
      </c>
      <c r="E76" s="7" t="s">
        <v>32</v>
      </c>
      <c r="F76" s="11"/>
      <c r="G76" s="7" t="s">
        <v>32</v>
      </c>
      <c r="H76" s="7" t="s">
        <v>32</v>
      </c>
      <c r="I76" s="7" t="s">
        <v>32</v>
      </c>
      <c r="J76" s="11"/>
      <c r="K76" s="7" t="s">
        <v>32</v>
      </c>
      <c r="L76" s="11"/>
      <c r="M76" s="7" t="s">
        <v>32</v>
      </c>
      <c r="N76" s="7">
        <v>31</v>
      </c>
      <c r="O76" s="12">
        <v>4800</v>
      </c>
      <c r="P76" s="19" t="s">
        <v>552</v>
      </c>
      <c r="Q76" s="19" t="s">
        <v>553</v>
      </c>
      <c r="R76" s="23" t="s">
        <v>169</v>
      </c>
      <c r="S76" s="19" t="s">
        <v>159</v>
      </c>
      <c r="T76" s="19" t="s">
        <v>36</v>
      </c>
      <c r="U76" s="15" t="s">
        <v>554</v>
      </c>
      <c r="V76" s="15" t="s">
        <v>555</v>
      </c>
      <c r="W76" s="16" t="s">
        <v>556</v>
      </c>
      <c r="X76" s="15" t="s">
        <v>557</v>
      </c>
      <c r="Y76" s="16" t="s">
        <v>558</v>
      </c>
      <c r="Z76" s="16" t="s">
        <v>559</v>
      </c>
      <c r="AA76" s="16" t="s">
        <v>556</v>
      </c>
      <c r="AB76" s="16" t="s">
        <v>560</v>
      </c>
      <c r="AC76" s="17"/>
      <c r="AD76" s="17"/>
      <c r="AE76" s="17"/>
      <c r="AF76" s="17"/>
      <c r="AG76" s="17"/>
      <c r="AH76" s="17"/>
      <c r="AI76" s="11"/>
      <c r="AJ76" s="11"/>
      <c r="AK76" s="11"/>
    </row>
    <row r="77" spans="1:37" s="9" customFormat="1" ht="15.75" customHeight="1">
      <c r="A77" s="28"/>
      <c r="B77" s="29" t="s">
        <v>561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6"/>
      <c r="Q77" s="26"/>
      <c r="R77" s="26"/>
      <c r="S77" s="26"/>
      <c r="T77" s="26"/>
      <c r="U77" s="21"/>
      <c r="V77" s="21"/>
      <c r="W77" s="21"/>
      <c r="X77" s="21"/>
      <c r="Y77" s="10"/>
      <c r="Z77" s="10"/>
      <c r="AA77" s="10"/>
      <c r="AB77" s="10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 customHeight="1">
      <c r="A78" s="7">
        <v>171</v>
      </c>
      <c r="B78" s="7" t="s">
        <v>562</v>
      </c>
      <c r="C78" s="7" t="s">
        <v>563</v>
      </c>
      <c r="D78" s="7" t="s">
        <v>56</v>
      </c>
      <c r="E78" s="7" t="s">
        <v>32</v>
      </c>
      <c r="F78" s="11"/>
      <c r="G78" s="7" t="s">
        <v>32</v>
      </c>
      <c r="H78" s="7" t="s">
        <v>32</v>
      </c>
      <c r="I78" s="7" t="s">
        <v>32</v>
      </c>
      <c r="J78" s="11"/>
      <c r="K78" s="7" t="s">
        <v>32</v>
      </c>
      <c r="L78" s="11"/>
      <c r="M78" s="11"/>
      <c r="N78" s="7">
        <v>48</v>
      </c>
      <c r="O78" s="12">
        <v>4795</v>
      </c>
      <c r="P78" s="14" t="s">
        <v>564</v>
      </c>
      <c r="Q78" s="13" t="s">
        <v>565</v>
      </c>
      <c r="R78" s="13" t="s">
        <v>59</v>
      </c>
      <c r="S78" s="13" t="s">
        <v>566</v>
      </c>
      <c r="T78" s="13" t="s">
        <v>36</v>
      </c>
      <c r="U78" s="18" t="s">
        <v>567</v>
      </c>
      <c r="V78" s="18" t="s">
        <v>171</v>
      </c>
      <c r="W78" s="16" t="s">
        <v>568</v>
      </c>
      <c r="X78" s="18" t="s">
        <v>569</v>
      </c>
      <c r="Y78" s="16" t="s">
        <v>570</v>
      </c>
      <c r="Z78" s="16"/>
      <c r="AA78" s="16" t="s">
        <v>568</v>
      </c>
      <c r="AB78" s="16" t="s">
        <v>571</v>
      </c>
      <c r="AC78" s="17"/>
      <c r="AD78" s="17"/>
      <c r="AE78" s="17"/>
      <c r="AF78" s="17"/>
      <c r="AG78" s="17"/>
      <c r="AH78" s="17"/>
      <c r="AI78" s="11"/>
      <c r="AJ78" s="11"/>
      <c r="AK78" s="11"/>
    </row>
    <row r="79" spans="1:37" s="9" customFormat="1" ht="15" customHeight="1">
      <c r="A79" s="24"/>
      <c r="B79" s="25" t="s">
        <v>572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49"/>
      <c r="Q79" s="49"/>
      <c r="R79" s="49"/>
      <c r="S79" s="49"/>
      <c r="T79" s="49"/>
      <c r="U79" s="10"/>
      <c r="V79" s="10"/>
      <c r="W79" s="10"/>
      <c r="X79" s="10"/>
      <c r="Y79" s="10"/>
      <c r="Z79" s="10"/>
      <c r="AA79" s="10"/>
      <c r="AB79" s="10"/>
      <c r="AC79" s="8"/>
      <c r="AD79" s="8"/>
      <c r="AE79" s="8"/>
      <c r="AF79" s="8"/>
      <c r="AG79" s="8"/>
      <c r="AH79" s="8"/>
      <c r="AI79" s="24"/>
      <c r="AJ79" s="24"/>
      <c r="AK79" s="24"/>
    </row>
    <row r="80" spans="1:37" ht="15" customHeight="1">
      <c r="A80" s="11"/>
      <c r="B80" s="7" t="s">
        <v>573</v>
      </c>
      <c r="C80" s="7" t="s">
        <v>574</v>
      </c>
      <c r="D80" s="7" t="s">
        <v>56</v>
      </c>
      <c r="E80" s="7" t="s">
        <v>32</v>
      </c>
      <c r="F80" s="7" t="s">
        <v>32</v>
      </c>
      <c r="G80" s="7" t="s">
        <v>32</v>
      </c>
      <c r="H80" s="7" t="s">
        <v>32</v>
      </c>
      <c r="I80" s="7" t="s">
        <v>32</v>
      </c>
      <c r="J80" s="11"/>
      <c r="K80" s="7" t="s">
        <v>32</v>
      </c>
      <c r="L80" s="11"/>
      <c r="M80" s="7" t="s">
        <v>32</v>
      </c>
      <c r="N80" s="7">
        <v>60</v>
      </c>
      <c r="O80" s="12">
        <v>3076</v>
      </c>
      <c r="P80" s="14" t="s">
        <v>575</v>
      </c>
      <c r="Q80" s="13" t="s">
        <v>576</v>
      </c>
      <c r="R80" s="14" t="s">
        <v>577</v>
      </c>
      <c r="S80" s="13"/>
      <c r="T80" s="14" t="s">
        <v>36</v>
      </c>
      <c r="U80" s="18" t="s">
        <v>578</v>
      </c>
      <c r="V80" s="18" t="s">
        <v>579</v>
      </c>
      <c r="W80" s="18" t="s">
        <v>580</v>
      </c>
      <c r="X80" s="18" t="s">
        <v>581</v>
      </c>
      <c r="Y80" s="16"/>
      <c r="Z80" s="16"/>
      <c r="AA80" s="16"/>
      <c r="AB80" s="16"/>
      <c r="AC80" s="17"/>
      <c r="AD80" s="17"/>
      <c r="AE80" s="17"/>
      <c r="AF80" s="17"/>
      <c r="AG80" s="17"/>
      <c r="AH80" s="17"/>
      <c r="AI80" s="11"/>
      <c r="AJ80" s="11"/>
      <c r="AK80" s="11"/>
    </row>
    <row r="81" spans="1:37" ht="15" customHeight="1">
      <c r="A81" s="7">
        <v>157</v>
      </c>
      <c r="B81" s="7" t="s">
        <v>582</v>
      </c>
      <c r="C81" s="7" t="s">
        <v>583</v>
      </c>
      <c r="D81" s="7" t="s">
        <v>56</v>
      </c>
      <c r="E81" s="7" t="s">
        <v>32</v>
      </c>
      <c r="F81" s="11"/>
      <c r="G81" s="11"/>
      <c r="H81" s="7" t="s">
        <v>32</v>
      </c>
      <c r="I81" s="11"/>
      <c r="J81" s="11"/>
      <c r="K81" s="7" t="s">
        <v>32</v>
      </c>
      <c r="L81" s="11"/>
      <c r="M81" s="11"/>
      <c r="N81" s="7">
        <v>14</v>
      </c>
      <c r="O81" s="12">
        <v>4035</v>
      </c>
      <c r="P81" s="36" t="s">
        <v>584</v>
      </c>
      <c r="Q81" s="35" t="s">
        <v>585</v>
      </c>
      <c r="R81" s="35" t="s">
        <v>59</v>
      </c>
      <c r="S81" s="36"/>
      <c r="T81" s="35" t="s">
        <v>36</v>
      </c>
      <c r="U81" s="18" t="s">
        <v>586</v>
      </c>
      <c r="V81" s="18" t="s">
        <v>587</v>
      </c>
      <c r="W81" s="18" t="s">
        <v>588</v>
      </c>
      <c r="X81" s="18" t="s">
        <v>589</v>
      </c>
      <c r="Y81" s="5" t="s">
        <v>590</v>
      </c>
      <c r="Z81" s="5" t="s">
        <v>587</v>
      </c>
      <c r="AA81" s="50" t="s">
        <v>591</v>
      </c>
      <c r="AB81" s="5" t="s">
        <v>592</v>
      </c>
      <c r="AC81" s="17"/>
      <c r="AD81" s="17"/>
      <c r="AE81" s="17"/>
      <c r="AF81" s="17"/>
      <c r="AG81" s="17"/>
      <c r="AH81" s="17"/>
      <c r="AI81" s="11"/>
      <c r="AJ81" s="11"/>
      <c r="AK81" s="11"/>
    </row>
    <row r="82" spans="1:37" s="9" customFormat="1" ht="15" customHeight="1">
      <c r="A82" s="28"/>
      <c r="B82" s="29" t="s">
        <v>593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6"/>
      <c r="Q82" s="26"/>
      <c r="R82" s="26"/>
      <c r="S82" s="26"/>
      <c r="T82" s="26"/>
      <c r="U82" s="10"/>
      <c r="V82" s="10"/>
      <c r="W82" s="10"/>
      <c r="X82" s="10"/>
      <c r="Y82" s="10"/>
      <c r="Z82" s="10"/>
      <c r="AA82" s="10"/>
      <c r="AB82" s="10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" customHeight="1">
      <c r="A83" s="11"/>
      <c r="B83" s="7" t="s">
        <v>594</v>
      </c>
      <c r="C83" s="7" t="s">
        <v>595</v>
      </c>
      <c r="D83" s="7" t="s">
        <v>56</v>
      </c>
      <c r="E83" s="11"/>
      <c r="F83" s="11"/>
      <c r="G83" s="7" t="s">
        <v>32</v>
      </c>
      <c r="H83" s="7" t="s">
        <v>32</v>
      </c>
      <c r="I83" s="11"/>
      <c r="J83" s="11"/>
      <c r="K83" s="7" t="s">
        <v>32</v>
      </c>
      <c r="L83" s="11"/>
      <c r="M83" s="11"/>
      <c r="N83" s="7">
        <v>26</v>
      </c>
      <c r="O83" s="12">
        <v>3295</v>
      </c>
      <c r="P83" s="35" t="s">
        <v>596</v>
      </c>
      <c r="Q83" s="19" t="s">
        <v>597</v>
      </c>
      <c r="R83" s="35" t="s">
        <v>598</v>
      </c>
      <c r="S83" s="36"/>
      <c r="T83" s="35" t="s">
        <v>599</v>
      </c>
      <c r="U83" s="18" t="s">
        <v>201</v>
      </c>
      <c r="V83" s="18" t="s">
        <v>600</v>
      </c>
      <c r="W83" s="18" t="s">
        <v>601</v>
      </c>
      <c r="X83" s="18" t="s">
        <v>602</v>
      </c>
      <c r="Y83" s="5"/>
      <c r="Z83" s="5"/>
      <c r="AA83" s="5"/>
      <c r="AB83" s="5"/>
      <c r="AC83" s="17"/>
      <c r="AD83" s="17"/>
      <c r="AE83" s="17"/>
      <c r="AF83" s="17"/>
      <c r="AG83" s="17"/>
      <c r="AH83" s="17"/>
      <c r="AI83" s="11"/>
      <c r="AJ83" s="11"/>
      <c r="AK83" s="11"/>
    </row>
    <row r="84" spans="1:37" ht="15" customHeight="1">
      <c r="A84" s="7">
        <v>194</v>
      </c>
      <c r="B84" s="7" t="s">
        <v>603</v>
      </c>
      <c r="C84" s="7" t="s">
        <v>604</v>
      </c>
      <c r="D84" s="7" t="s">
        <v>56</v>
      </c>
      <c r="E84" s="7" t="s">
        <v>32</v>
      </c>
      <c r="F84" s="7" t="s">
        <v>32</v>
      </c>
      <c r="G84" s="7" t="s">
        <v>32</v>
      </c>
      <c r="H84" s="7" t="s">
        <v>32</v>
      </c>
      <c r="I84" s="7" t="s">
        <v>32</v>
      </c>
      <c r="J84" s="11"/>
      <c r="K84" s="7" t="s">
        <v>32</v>
      </c>
      <c r="L84" s="11"/>
      <c r="M84" s="7" t="s">
        <v>32</v>
      </c>
      <c r="N84" s="7">
        <v>56</v>
      </c>
      <c r="O84" s="12">
        <v>4725</v>
      </c>
      <c r="P84" s="14" t="s">
        <v>605</v>
      </c>
      <c r="Q84" s="13" t="s">
        <v>606</v>
      </c>
      <c r="R84" s="13" t="s">
        <v>263</v>
      </c>
      <c r="S84" s="13" t="s">
        <v>272</v>
      </c>
      <c r="T84" s="13" t="s">
        <v>82</v>
      </c>
      <c r="U84" s="15" t="s">
        <v>607</v>
      </c>
      <c r="V84" s="15" t="s">
        <v>608</v>
      </c>
      <c r="W84" s="15" t="s">
        <v>609</v>
      </c>
      <c r="X84" s="15" t="s">
        <v>610</v>
      </c>
      <c r="Y84" s="16"/>
      <c r="Z84" s="16"/>
      <c r="AA84" s="16" t="s">
        <v>611</v>
      </c>
      <c r="AB84" s="16" t="s">
        <v>612</v>
      </c>
      <c r="AC84" s="17"/>
      <c r="AD84" s="17"/>
      <c r="AE84" s="17"/>
      <c r="AF84" s="17"/>
      <c r="AG84" s="17"/>
      <c r="AH84" s="17"/>
      <c r="AI84" s="11"/>
      <c r="AJ84" s="11"/>
      <c r="AK84" s="11"/>
    </row>
    <row r="85" spans="1:37" ht="15" customHeight="1">
      <c r="A85" s="7">
        <v>196</v>
      </c>
      <c r="B85" s="7" t="s">
        <v>613</v>
      </c>
      <c r="C85" s="7" t="s">
        <v>614</v>
      </c>
      <c r="D85" s="7" t="s">
        <v>56</v>
      </c>
      <c r="E85" s="7" t="s">
        <v>32</v>
      </c>
      <c r="F85" s="11"/>
      <c r="G85" s="7" t="s">
        <v>32</v>
      </c>
      <c r="H85" s="7" t="s">
        <v>32</v>
      </c>
      <c r="I85" s="7" t="s">
        <v>32</v>
      </c>
      <c r="J85" s="7" t="s">
        <v>32</v>
      </c>
      <c r="K85" s="7" t="s">
        <v>32</v>
      </c>
      <c r="L85" s="11"/>
      <c r="M85" s="11"/>
      <c r="N85" s="7">
        <v>46</v>
      </c>
      <c r="O85" s="12">
        <v>4200</v>
      </c>
      <c r="P85" s="51" t="s">
        <v>615</v>
      </c>
      <c r="Q85" s="27" t="s">
        <v>616</v>
      </c>
      <c r="R85" s="23" t="s">
        <v>263</v>
      </c>
      <c r="S85" s="19"/>
      <c r="T85" s="23" t="s">
        <v>36</v>
      </c>
      <c r="U85" s="18" t="s">
        <v>617</v>
      </c>
      <c r="V85" s="18" t="s">
        <v>618</v>
      </c>
      <c r="W85" s="18" t="s">
        <v>619</v>
      </c>
      <c r="X85" s="18" t="s">
        <v>620</v>
      </c>
      <c r="Y85" s="16" t="s">
        <v>533</v>
      </c>
      <c r="Z85" s="16" t="s">
        <v>534</v>
      </c>
      <c r="AA85" s="52" t="s">
        <v>621</v>
      </c>
      <c r="AB85" s="16" t="s">
        <v>536</v>
      </c>
      <c r="AC85" s="17"/>
      <c r="AD85" s="53"/>
      <c r="AE85" s="53"/>
      <c r="AF85" s="53"/>
      <c r="AG85" s="53"/>
      <c r="AH85" s="53"/>
      <c r="AI85" s="54"/>
      <c r="AJ85" s="54"/>
      <c r="AK85" s="54"/>
    </row>
    <row r="86" spans="1:37" s="9" customFormat="1" ht="15" customHeight="1">
      <c r="A86" s="28"/>
      <c r="B86" s="29" t="s">
        <v>622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6"/>
      <c r="Q86" s="26"/>
      <c r="R86" s="26"/>
      <c r="S86" s="26"/>
      <c r="T86" s="26"/>
      <c r="U86" s="10"/>
      <c r="V86" s="10"/>
      <c r="W86" s="10"/>
      <c r="X86" s="10"/>
      <c r="Y86" s="10"/>
      <c r="Z86" s="10"/>
      <c r="AA86" s="10"/>
      <c r="AB86" s="10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" customHeight="1">
      <c r="A87" s="11"/>
      <c r="B87" s="7" t="s">
        <v>623</v>
      </c>
      <c r="C87" s="7" t="s">
        <v>624</v>
      </c>
      <c r="D87" s="7" t="s">
        <v>31</v>
      </c>
      <c r="E87" s="7" t="s">
        <v>32</v>
      </c>
      <c r="F87" s="11"/>
      <c r="G87" s="7" t="s">
        <v>32</v>
      </c>
      <c r="H87" s="7" t="s">
        <v>32</v>
      </c>
      <c r="I87" s="7" t="s">
        <v>32</v>
      </c>
      <c r="J87" s="11"/>
      <c r="K87" s="7" t="s">
        <v>32</v>
      </c>
      <c r="L87" s="11"/>
      <c r="M87" s="11"/>
      <c r="N87" s="7">
        <v>20</v>
      </c>
      <c r="O87" s="12">
        <v>3430</v>
      </c>
      <c r="P87" s="19" t="s">
        <v>625</v>
      </c>
      <c r="Q87" s="19" t="s">
        <v>626</v>
      </c>
      <c r="R87" s="19" t="s">
        <v>59</v>
      </c>
      <c r="S87" s="19" t="s">
        <v>59</v>
      </c>
      <c r="T87" s="19" t="s">
        <v>36</v>
      </c>
      <c r="U87" s="15" t="s">
        <v>627</v>
      </c>
      <c r="V87" s="15" t="s">
        <v>181</v>
      </c>
      <c r="W87" s="16" t="s">
        <v>628</v>
      </c>
      <c r="X87" s="15" t="s">
        <v>629</v>
      </c>
      <c r="Y87" s="16" t="s">
        <v>630</v>
      </c>
      <c r="Z87" s="16" t="s">
        <v>181</v>
      </c>
      <c r="AA87" s="16" t="s">
        <v>628</v>
      </c>
      <c r="AB87" s="16" t="s">
        <v>631</v>
      </c>
      <c r="AC87" s="17"/>
      <c r="AD87" s="17"/>
      <c r="AE87" s="17"/>
      <c r="AF87" s="17"/>
      <c r="AG87" s="17"/>
      <c r="AH87" s="17"/>
      <c r="AI87" s="11"/>
      <c r="AJ87" s="11"/>
      <c r="AK87" s="11"/>
    </row>
    <row r="88" spans="1:37" ht="15" customHeight="1">
      <c r="A88" s="11"/>
      <c r="B88" s="7" t="s">
        <v>632</v>
      </c>
      <c r="C88" s="7" t="s">
        <v>633</v>
      </c>
      <c r="D88" s="7" t="s">
        <v>31</v>
      </c>
      <c r="E88" s="7" t="s">
        <v>32</v>
      </c>
      <c r="F88" s="7" t="s">
        <v>32</v>
      </c>
      <c r="G88" s="7" t="s">
        <v>32</v>
      </c>
      <c r="H88" s="7" t="s">
        <v>32</v>
      </c>
      <c r="I88" s="7" t="s">
        <v>32</v>
      </c>
      <c r="J88" s="11"/>
      <c r="K88" s="7" t="s">
        <v>32</v>
      </c>
      <c r="L88" s="11"/>
      <c r="M88" s="7" t="s">
        <v>32</v>
      </c>
      <c r="N88" s="7">
        <v>60</v>
      </c>
      <c r="O88" s="12">
        <v>3850</v>
      </c>
      <c r="P88" s="14" t="s">
        <v>634</v>
      </c>
      <c r="Q88" s="13" t="s">
        <v>635</v>
      </c>
      <c r="R88" s="13" t="s">
        <v>59</v>
      </c>
      <c r="S88" s="13" t="s">
        <v>636</v>
      </c>
      <c r="T88" s="14" t="s">
        <v>637</v>
      </c>
      <c r="U88" s="15" t="s">
        <v>638</v>
      </c>
      <c r="V88" s="15" t="s">
        <v>639</v>
      </c>
      <c r="W88" s="15" t="s">
        <v>640</v>
      </c>
      <c r="X88" s="15" t="s">
        <v>641</v>
      </c>
      <c r="Y88" s="16"/>
      <c r="Z88" s="16"/>
      <c r="AA88" s="16"/>
      <c r="AB88" s="16"/>
      <c r="AC88" s="17"/>
      <c r="AD88" s="17"/>
      <c r="AE88" s="17"/>
      <c r="AF88" s="17"/>
      <c r="AG88" s="17"/>
      <c r="AH88" s="17"/>
      <c r="AI88" s="11"/>
      <c r="AJ88" s="11"/>
      <c r="AK88" s="11"/>
    </row>
    <row r="89" spans="1:37" ht="15" customHeight="1">
      <c r="A89" s="7">
        <v>110</v>
      </c>
      <c r="B89" s="7" t="s">
        <v>642</v>
      </c>
      <c r="C89" s="7" t="s">
        <v>643</v>
      </c>
      <c r="D89" s="7" t="s">
        <v>31</v>
      </c>
      <c r="E89" s="7" t="s">
        <v>32</v>
      </c>
      <c r="F89" s="7" t="s">
        <v>32</v>
      </c>
      <c r="G89" s="7" t="s">
        <v>32</v>
      </c>
      <c r="H89" s="7" t="s">
        <v>32</v>
      </c>
      <c r="I89" s="7" t="s">
        <v>32</v>
      </c>
      <c r="J89" s="7" t="s">
        <v>32</v>
      </c>
      <c r="K89" s="7" t="s">
        <v>32</v>
      </c>
      <c r="L89" s="11"/>
      <c r="M89" s="11"/>
      <c r="N89" s="7">
        <v>12</v>
      </c>
      <c r="O89" s="12">
        <v>5300</v>
      </c>
      <c r="P89" s="14" t="s">
        <v>644</v>
      </c>
      <c r="Q89" s="14" t="s">
        <v>645</v>
      </c>
      <c r="R89" s="13" t="s">
        <v>35</v>
      </c>
      <c r="S89" s="13"/>
      <c r="T89" s="14" t="s">
        <v>82</v>
      </c>
      <c r="U89" s="15" t="s">
        <v>646</v>
      </c>
      <c r="V89" s="15" t="s">
        <v>647</v>
      </c>
      <c r="W89" s="18" t="s">
        <v>648</v>
      </c>
      <c r="X89" s="15" t="s">
        <v>649</v>
      </c>
      <c r="Y89" s="16"/>
      <c r="Z89" s="16"/>
      <c r="AA89" s="16"/>
      <c r="AB89" s="16"/>
      <c r="AC89" s="17"/>
      <c r="AD89" s="17"/>
      <c r="AE89" s="17"/>
      <c r="AF89" s="17"/>
      <c r="AG89" s="17"/>
      <c r="AH89" s="17"/>
      <c r="AI89" s="11"/>
      <c r="AJ89" s="11"/>
      <c r="AK89" s="11"/>
    </row>
    <row r="90" spans="1:37" ht="15" customHeight="1">
      <c r="A90" s="7" t="s">
        <v>650</v>
      </c>
      <c r="B90" s="7" t="s">
        <v>651</v>
      </c>
      <c r="C90" s="7" t="s">
        <v>652</v>
      </c>
      <c r="D90" s="7" t="s">
        <v>31</v>
      </c>
      <c r="E90" s="11"/>
      <c r="F90" s="11"/>
      <c r="G90" s="11"/>
      <c r="H90" s="7" t="s">
        <v>32</v>
      </c>
      <c r="I90" s="7" t="s">
        <v>32</v>
      </c>
      <c r="J90" s="11"/>
      <c r="K90" s="7" t="s">
        <v>32</v>
      </c>
      <c r="L90" s="11"/>
      <c r="M90" s="11"/>
      <c r="N90" s="7">
        <v>40</v>
      </c>
      <c r="O90" s="12">
        <v>4610</v>
      </c>
      <c r="P90" s="23" t="s">
        <v>653</v>
      </c>
      <c r="Q90" s="23" t="s">
        <v>654</v>
      </c>
      <c r="R90" s="23" t="s">
        <v>47</v>
      </c>
      <c r="S90" s="23" t="s">
        <v>35</v>
      </c>
      <c r="T90" s="23" t="s">
        <v>36</v>
      </c>
      <c r="U90" s="18" t="s">
        <v>655</v>
      </c>
      <c r="V90" s="18" t="s">
        <v>656</v>
      </c>
      <c r="W90" s="18" t="s">
        <v>657</v>
      </c>
      <c r="X90" s="18" t="s">
        <v>658</v>
      </c>
      <c r="Y90" s="16"/>
      <c r="Z90" s="16"/>
      <c r="AA90" s="16"/>
      <c r="AB90" s="16" t="s">
        <v>659</v>
      </c>
      <c r="AC90" s="17"/>
      <c r="AD90" s="17"/>
      <c r="AE90" s="17"/>
      <c r="AF90" s="17"/>
      <c r="AG90" s="17"/>
      <c r="AH90" s="17"/>
      <c r="AI90" s="11"/>
      <c r="AJ90" s="11"/>
      <c r="AK90" s="11"/>
    </row>
    <row r="91" spans="1:37" ht="15" customHeight="1">
      <c r="A91" s="7">
        <v>183</v>
      </c>
      <c r="B91" s="7" t="s">
        <v>660</v>
      </c>
      <c r="C91" s="7" t="s">
        <v>661</v>
      </c>
      <c r="D91" s="7" t="s">
        <v>31</v>
      </c>
      <c r="E91" s="7" t="s">
        <v>32</v>
      </c>
      <c r="F91" s="7" t="s">
        <v>32</v>
      </c>
      <c r="G91" s="7" t="s">
        <v>32</v>
      </c>
      <c r="H91" s="7" t="s">
        <v>32</v>
      </c>
      <c r="I91" s="7" t="s">
        <v>32</v>
      </c>
      <c r="J91" s="7" t="s">
        <v>32</v>
      </c>
      <c r="K91" s="7" t="s">
        <v>32</v>
      </c>
      <c r="L91" s="11"/>
      <c r="M91" s="11"/>
      <c r="N91" s="7">
        <v>15</v>
      </c>
      <c r="O91" s="12">
        <v>3150</v>
      </c>
      <c r="P91" s="23" t="s">
        <v>662</v>
      </c>
      <c r="Q91" s="19" t="s">
        <v>663</v>
      </c>
      <c r="R91" s="19" t="s">
        <v>664</v>
      </c>
      <c r="S91" s="19"/>
      <c r="T91" s="19" t="s">
        <v>36</v>
      </c>
      <c r="U91" s="18" t="s">
        <v>665</v>
      </c>
      <c r="V91" s="18" t="s">
        <v>666</v>
      </c>
      <c r="W91" s="18" t="s">
        <v>667</v>
      </c>
      <c r="X91" s="18" t="s">
        <v>668</v>
      </c>
      <c r="Y91" s="16" t="s">
        <v>669</v>
      </c>
      <c r="Z91" s="16" t="s">
        <v>666</v>
      </c>
      <c r="AA91" s="16" t="s">
        <v>667</v>
      </c>
      <c r="AB91" s="16" t="s">
        <v>670</v>
      </c>
      <c r="AC91" s="17"/>
      <c r="AD91" s="17"/>
      <c r="AE91" s="17"/>
      <c r="AF91" s="17"/>
      <c r="AG91" s="17"/>
      <c r="AH91" s="17"/>
      <c r="AI91" s="11"/>
      <c r="AJ91" s="11"/>
      <c r="AK91" s="11"/>
    </row>
    <row r="92" spans="1:37" ht="15.75" customHeight="1">
      <c r="A92" s="7">
        <v>181</v>
      </c>
      <c r="B92" s="7" t="s">
        <v>671</v>
      </c>
      <c r="C92" s="7" t="s">
        <v>672</v>
      </c>
      <c r="D92" s="7" t="s">
        <v>31</v>
      </c>
      <c r="E92" s="7" t="s">
        <v>32</v>
      </c>
      <c r="F92" s="7" t="s">
        <v>32</v>
      </c>
      <c r="G92" s="7" t="s">
        <v>32</v>
      </c>
      <c r="H92" s="7" t="s">
        <v>32</v>
      </c>
      <c r="I92" s="7" t="s">
        <v>32</v>
      </c>
      <c r="J92" s="7" t="s">
        <v>32</v>
      </c>
      <c r="K92" s="7" t="s">
        <v>32</v>
      </c>
      <c r="L92" s="11"/>
      <c r="M92" s="7" t="s">
        <v>32</v>
      </c>
      <c r="N92" s="7">
        <v>68</v>
      </c>
      <c r="O92" s="12">
        <v>4900</v>
      </c>
      <c r="P92" s="19" t="s">
        <v>673</v>
      </c>
      <c r="Q92" s="19" t="s">
        <v>674</v>
      </c>
      <c r="R92" s="13" t="s">
        <v>35</v>
      </c>
      <c r="S92" s="13" t="s">
        <v>675</v>
      </c>
      <c r="T92" s="13" t="s">
        <v>36</v>
      </c>
      <c r="U92" s="15" t="s">
        <v>170</v>
      </c>
      <c r="V92" s="15" t="s">
        <v>676</v>
      </c>
      <c r="W92" s="31" t="str">
        <f>HYPERLINK("mailto:hamptondcr@koelschsenior.com","hamptondcr@koelschsenior.com")</f>
        <v>hamptondcr@koelschsenior.com</v>
      </c>
      <c r="X92" s="15" t="s">
        <v>677</v>
      </c>
      <c r="Y92" s="16" t="s">
        <v>678</v>
      </c>
      <c r="Z92" s="16" t="s">
        <v>679</v>
      </c>
      <c r="AA92" s="16"/>
      <c r="AB92" s="16" t="s">
        <v>680</v>
      </c>
      <c r="AC92" s="17"/>
      <c r="AD92" s="17"/>
      <c r="AE92" s="17"/>
      <c r="AF92" s="17"/>
      <c r="AG92" s="17"/>
      <c r="AH92" s="17"/>
      <c r="AI92" s="11"/>
      <c r="AJ92" s="11"/>
      <c r="AK92" s="11"/>
    </row>
    <row r="93" spans="1:37" ht="15.75" customHeight="1">
      <c r="A93" s="7">
        <v>181</v>
      </c>
      <c r="B93" s="7" t="s">
        <v>681</v>
      </c>
      <c r="C93" s="7" t="s">
        <v>682</v>
      </c>
      <c r="D93" s="7" t="s">
        <v>31</v>
      </c>
      <c r="E93" s="7" t="s">
        <v>32</v>
      </c>
      <c r="F93" s="7" t="s">
        <v>32</v>
      </c>
      <c r="G93" s="7" t="s">
        <v>32</v>
      </c>
      <c r="H93" s="7" t="s">
        <v>32</v>
      </c>
      <c r="I93" s="7" t="s">
        <v>32</v>
      </c>
      <c r="J93" s="7" t="s">
        <v>32</v>
      </c>
      <c r="K93" s="7" t="s">
        <v>32</v>
      </c>
      <c r="L93" s="11"/>
      <c r="M93" s="7" t="s">
        <v>32</v>
      </c>
      <c r="N93" s="7">
        <v>68</v>
      </c>
      <c r="O93" s="12">
        <v>4900</v>
      </c>
      <c r="P93" s="13" t="s">
        <v>683</v>
      </c>
      <c r="Q93" s="14" t="s">
        <v>684</v>
      </c>
      <c r="R93" s="14" t="s">
        <v>35</v>
      </c>
      <c r="S93" s="14" t="s">
        <v>685</v>
      </c>
      <c r="T93" s="14" t="s">
        <v>82</v>
      </c>
      <c r="U93" s="18" t="s">
        <v>686</v>
      </c>
      <c r="V93" s="18" t="s">
        <v>687</v>
      </c>
      <c r="W93" s="52" t="s">
        <v>688</v>
      </c>
      <c r="X93" s="18" t="s">
        <v>689</v>
      </c>
      <c r="Y93" s="16" t="s">
        <v>690</v>
      </c>
      <c r="Z93" s="16" t="s">
        <v>687</v>
      </c>
      <c r="AA93" s="52" t="s">
        <v>688</v>
      </c>
      <c r="AB93" s="16" t="s">
        <v>691</v>
      </c>
      <c r="AC93" s="17"/>
      <c r="AD93" s="17"/>
      <c r="AE93" s="17"/>
      <c r="AF93" s="17"/>
      <c r="AG93" s="17"/>
      <c r="AH93" s="17"/>
      <c r="AI93" s="11"/>
      <c r="AJ93" s="11"/>
      <c r="AK93" s="11"/>
    </row>
    <row r="94" spans="1:37" ht="15.75" customHeight="1">
      <c r="A94" s="7" t="s">
        <v>650</v>
      </c>
      <c r="B94" s="7" t="s">
        <v>692</v>
      </c>
      <c r="C94" s="7" t="s">
        <v>693</v>
      </c>
      <c r="D94" s="7" t="s">
        <v>31</v>
      </c>
      <c r="E94" s="7" t="s">
        <v>32</v>
      </c>
      <c r="F94" s="11"/>
      <c r="G94" s="7" t="s">
        <v>32</v>
      </c>
      <c r="H94" s="7" t="s">
        <v>32</v>
      </c>
      <c r="I94" s="7" t="s">
        <v>32</v>
      </c>
      <c r="J94" s="11"/>
      <c r="K94" s="7" t="s">
        <v>32</v>
      </c>
      <c r="L94" s="11"/>
      <c r="M94" s="11"/>
      <c r="N94" s="7">
        <v>28</v>
      </c>
      <c r="O94" s="12">
        <v>3900</v>
      </c>
      <c r="P94" s="36" t="s">
        <v>694</v>
      </c>
      <c r="Q94" s="23" t="s">
        <v>695</v>
      </c>
      <c r="R94" s="19" t="s">
        <v>35</v>
      </c>
      <c r="S94" s="19" t="s">
        <v>35</v>
      </c>
      <c r="T94" s="23" t="s">
        <v>36</v>
      </c>
      <c r="U94" s="15" t="s">
        <v>696</v>
      </c>
      <c r="V94" s="15" t="s">
        <v>697</v>
      </c>
      <c r="W94" s="31" t="str">
        <f>HYPERLINK("mailto:rtreisch@thequarryliving.net","rtreisch@thequarryliving.net")</f>
        <v>rtreisch@thequarryliving.net</v>
      </c>
      <c r="X94" s="15" t="s">
        <v>698</v>
      </c>
      <c r="Y94" s="5" t="s">
        <v>699</v>
      </c>
      <c r="Z94" s="5" t="s">
        <v>697</v>
      </c>
      <c r="AA94" s="31" t="str">
        <f>HYPERLINK("mailto:rtreisch@thequarryliving.net","rtreisch@thequarryliving.net")</f>
        <v>rtreisch@thequarryliving.net</v>
      </c>
      <c r="AB94" s="16" t="s">
        <v>700</v>
      </c>
      <c r="AC94" s="17"/>
      <c r="AD94" s="17"/>
      <c r="AE94" s="17"/>
      <c r="AF94" s="17"/>
      <c r="AG94" s="17"/>
      <c r="AH94" s="17"/>
      <c r="AI94" s="11"/>
      <c r="AJ94" s="11"/>
      <c r="AK94" s="11"/>
    </row>
    <row r="95" spans="1:37" ht="15.75" customHeight="1">
      <c r="A95" s="7">
        <v>152</v>
      </c>
      <c r="B95" s="7" t="s">
        <v>701</v>
      </c>
      <c r="C95" s="7" t="s">
        <v>702</v>
      </c>
      <c r="D95" s="7" t="s">
        <v>31</v>
      </c>
      <c r="E95" s="11"/>
      <c r="F95" s="7" t="s">
        <v>32</v>
      </c>
      <c r="G95" s="11"/>
      <c r="H95" s="7" t="s">
        <v>32</v>
      </c>
      <c r="I95" s="7" t="s">
        <v>32</v>
      </c>
      <c r="J95" s="11"/>
      <c r="K95" s="7" t="s">
        <v>32</v>
      </c>
      <c r="L95" s="11"/>
      <c r="M95" s="11"/>
      <c r="N95" s="7">
        <v>30</v>
      </c>
      <c r="O95" s="12">
        <v>4500</v>
      </c>
      <c r="P95" s="23" t="s">
        <v>703</v>
      </c>
      <c r="Q95" s="23" t="s">
        <v>703</v>
      </c>
      <c r="R95" s="23" t="s">
        <v>47</v>
      </c>
      <c r="S95" s="19"/>
      <c r="T95" s="23" t="s">
        <v>36</v>
      </c>
      <c r="U95" s="18" t="s">
        <v>704</v>
      </c>
      <c r="V95" s="18" t="s">
        <v>705</v>
      </c>
      <c r="W95" s="15" t="s">
        <v>706</v>
      </c>
      <c r="X95" s="18" t="s">
        <v>707</v>
      </c>
      <c r="Y95" s="16"/>
      <c r="Z95" s="16"/>
      <c r="AA95" s="16"/>
      <c r="AB95" s="16" t="s">
        <v>708</v>
      </c>
      <c r="AC95" s="17"/>
      <c r="AD95" s="17"/>
      <c r="AE95" s="17"/>
      <c r="AF95" s="17"/>
      <c r="AG95" s="17"/>
      <c r="AH95" s="17"/>
      <c r="AI95" s="11"/>
      <c r="AJ95" s="11"/>
      <c r="AK95" s="11"/>
    </row>
    <row r="96" spans="1:37" ht="15.75" customHeight="1">
      <c r="A96" s="11"/>
      <c r="B96" s="7" t="s">
        <v>709</v>
      </c>
      <c r="C96" s="7" t="s">
        <v>710</v>
      </c>
      <c r="D96" s="7" t="s">
        <v>31</v>
      </c>
      <c r="E96" s="7" t="s">
        <v>32</v>
      </c>
      <c r="F96" s="7" t="s">
        <v>32</v>
      </c>
      <c r="G96" s="7" t="s">
        <v>32</v>
      </c>
      <c r="H96" s="7" t="s">
        <v>32</v>
      </c>
      <c r="I96" s="11"/>
      <c r="J96" s="11"/>
      <c r="K96" s="7" t="s">
        <v>32</v>
      </c>
      <c r="L96" s="11"/>
      <c r="M96" s="7" t="s">
        <v>32</v>
      </c>
      <c r="N96" s="7">
        <v>12</v>
      </c>
      <c r="O96" s="12">
        <v>4500</v>
      </c>
      <c r="P96" s="14" t="s">
        <v>711</v>
      </c>
      <c r="Q96" s="13"/>
      <c r="R96" s="13" t="s">
        <v>59</v>
      </c>
      <c r="S96" s="14" t="s">
        <v>712</v>
      </c>
      <c r="T96" s="13" t="s">
        <v>82</v>
      </c>
      <c r="U96" s="18" t="s">
        <v>713</v>
      </c>
      <c r="V96" s="18" t="s">
        <v>714</v>
      </c>
      <c r="W96" s="18" t="s">
        <v>715</v>
      </c>
      <c r="X96" s="18" t="s">
        <v>716</v>
      </c>
      <c r="Y96" s="16"/>
      <c r="Z96" s="16"/>
      <c r="AA96" s="16"/>
      <c r="AB96" s="16"/>
      <c r="AC96" s="17"/>
      <c r="AD96" s="17"/>
      <c r="AE96" s="17"/>
      <c r="AF96" s="17"/>
      <c r="AG96" s="17"/>
      <c r="AH96" s="17"/>
      <c r="AI96" s="11"/>
      <c r="AJ96" s="11"/>
      <c r="AK96" s="11"/>
    </row>
    <row r="97" spans="1:37" s="9" customFormat="1" ht="15.75" customHeight="1">
      <c r="A97" s="28"/>
      <c r="B97" s="29" t="s">
        <v>717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6"/>
      <c r="Q97" s="26"/>
      <c r="R97" s="26"/>
      <c r="S97" s="26"/>
      <c r="T97" s="26"/>
      <c r="U97" s="21"/>
      <c r="V97" s="21"/>
      <c r="W97" s="21"/>
      <c r="X97" s="21"/>
      <c r="Y97" s="10"/>
      <c r="Z97" s="10"/>
      <c r="AA97" s="10"/>
      <c r="AB97" s="10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 customHeight="1">
      <c r="A98" s="7">
        <v>196</v>
      </c>
      <c r="B98" s="7" t="s">
        <v>718</v>
      </c>
      <c r="C98" s="7" t="s">
        <v>719</v>
      </c>
      <c r="D98" s="7" t="s">
        <v>56</v>
      </c>
      <c r="E98" s="7" t="s">
        <v>32</v>
      </c>
      <c r="F98" s="7" t="s">
        <v>32</v>
      </c>
      <c r="G98" s="7" t="s">
        <v>32</v>
      </c>
      <c r="H98" s="7" t="s">
        <v>32</v>
      </c>
      <c r="I98" s="7" t="s">
        <v>32</v>
      </c>
      <c r="J98" s="11"/>
      <c r="K98" s="7" t="s">
        <v>32</v>
      </c>
      <c r="L98" s="7" t="s">
        <v>32</v>
      </c>
      <c r="M98" s="7" t="s">
        <v>32</v>
      </c>
      <c r="N98" s="7">
        <v>40</v>
      </c>
      <c r="O98" s="12">
        <v>4500</v>
      </c>
      <c r="P98" s="23" t="s">
        <v>720</v>
      </c>
      <c r="Q98" s="19" t="s">
        <v>721</v>
      </c>
      <c r="R98" s="19" t="s">
        <v>441</v>
      </c>
      <c r="S98" s="19" t="s">
        <v>59</v>
      </c>
      <c r="T98" s="19" t="s">
        <v>82</v>
      </c>
      <c r="U98" s="18" t="s">
        <v>722</v>
      </c>
      <c r="V98" s="18" t="s">
        <v>723</v>
      </c>
      <c r="W98" s="22" t="s">
        <v>724</v>
      </c>
      <c r="X98" s="18" t="s">
        <v>725</v>
      </c>
      <c r="Y98" s="16"/>
      <c r="Z98" s="16"/>
      <c r="AA98" s="16"/>
      <c r="AB98" s="16" t="s">
        <v>726</v>
      </c>
      <c r="AC98" s="17"/>
      <c r="AD98" s="17"/>
      <c r="AE98" s="17"/>
      <c r="AF98" s="17"/>
      <c r="AG98" s="17"/>
      <c r="AH98" s="17"/>
      <c r="AI98" s="11"/>
      <c r="AJ98" s="11"/>
      <c r="AK98" s="11"/>
    </row>
    <row r="99" spans="1:37" ht="15.75" customHeight="1">
      <c r="A99" s="7">
        <v>185</v>
      </c>
      <c r="B99" s="7" t="s">
        <v>727</v>
      </c>
      <c r="C99" s="7" t="s">
        <v>728</v>
      </c>
      <c r="D99" s="7" t="s">
        <v>56</v>
      </c>
      <c r="E99" s="7" t="s">
        <v>32</v>
      </c>
      <c r="F99" s="11"/>
      <c r="G99" s="7" t="s">
        <v>32</v>
      </c>
      <c r="H99" s="7" t="s">
        <v>32</v>
      </c>
      <c r="I99" s="11"/>
      <c r="J99" s="11"/>
      <c r="K99" s="7" t="s">
        <v>32</v>
      </c>
      <c r="L99" s="11"/>
      <c r="M99" s="7" t="s">
        <v>32</v>
      </c>
      <c r="N99" s="7">
        <v>45</v>
      </c>
      <c r="O99" s="12">
        <v>5240</v>
      </c>
      <c r="P99" s="23" t="s">
        <v>729</v>
      </c>
      <c r="Q99" s="19" t="s">
        <v>730</v>
      </c>
      <c r="R99" s="19" t="s">
        <v>59</v>
      </c>
      <c r="S99" s="19" t="s">
        <v>272</v>
      </c>
      <c r="T99" s="19" t="s">
        <v>82</v>
      </c>
      <c r="U99" s="15" t="s">
        <v>201</v>
      </c>
      <c r="V99" s="15" t="s">
        <v>731</v>
      </c>
      <c r="W99" s="22" t="s">
        <v>732</v>
      </c>
      <c r="X99" s="15" t="s">
        <v>733</v>
      </c>
      <c r="Y99" s="16"/>
      <c r="Z99" s="16"/>
      <c r="AA99" s="16"/>
      <c r="AB99" s="16" t="s">
        <v>734</v>
      </c>
      <c r="AC99" s="17"/>
      <c r="AD99" s="17"/>
      <c r="AE99" s="17"/>
      <c r="AF99" s="17"/>
      <c r="AG99" s="17"/>
      <c r="AH99" s="17"/>
      <c r="AI99" s="11"/>
      <c r="AJ99" s="11"/>
      <c r="AK99" s="11"/>
    </row>
    <row r="100" spans="1:37" s="9" customFormat="1" ht="15.75" customHeight="1">
      <c r="A100" s="28"/>
      <c r="B100" s="29" t="s">
        <v>735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6"/>
      <c r="Q100" s="26"/>
      <c r="R100" s="26"/>
      <c r="S100" s="26"/>
      <c r="T100" s="26"/>
      <c r="U100" s="10"/>
      <c r="V100" s="10"/>
      <c r="W100" s="10"/>
      <c r="X100" s="10"/>
      <c r="Y100" s="10"/>
      <c r="Z100" s="10"/>
      <c r="AA100" s="10"/>
      <c r="AB100" s="10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 customHeight="1">
      <c r="A101" s="7">
        <v>153</v>
      </c>
      <c r="B101" s="7" t="s">
        <v>736</v>
      </c>
      <c r="C101" s="7" t="s">
        <v>737</v>
      </c>
      <c r="D101" s="7" t="s">
        <v>56</v>
      </c>
      <c r="E101" s="7" t="s">
        <v>32</v>
      </c>
      <c r="F101" s="11"/>
      <c r="G101" s="7" t="s">
        <v>32</v>
      </c>
      <c r="H101" s="7" t="s">
        <v>32</v>
      </c>
      <c r="I101" s="11"/>
      <c r="J101" s="11"/>
      <c r="K101" s="7" t="s">
        <v>32</v>
      </c>
      <c r="L101" s="11"/>
      <c r="M101" s="11"/>
      <c r="N101" s="7">
        <v>14</v>
      </c>
      <c r="O101" s="12">
        <v>4835</v>
      </c>
      <c r="P101" s="23" t="s">
        <v>738</v>
      </c>
      <c r="Q101" s="23" t="s">
        <v>739</v>
      </c>
      <c r="R101" s="23" t="s">
        <v>47</v>
      </c>
      <c r="S101" s="23" t="s">
        <v>740</v>
      </c>
      <c r="T101" s="23" t="s">
        <v>36</v>
      </c>
      <c r="U101" s="18" t="s">
        <v>741</v>
      </c>
      <c r="V101" s="18" t="s">
        <v>742</v>
      </c>
      <c r="W101" s="18" t="s">
        <v>743</v>
      </c>
      <c r="X101" s="18" t="s">
        <v>744</v>
      </c>
      <c r="Y101" s="16" t="s">
        <v>745</v>
      </c>
      <c r="Z101" s="16"/>
      <c r="AA101" s="16"/>
      <c r="AB101" s="16" t="s">
        <v>746</v>
      </c>
      <c r="AC101" s="17"/>
      <c r="AD101" s="17"/>
      <c r="AE101" s="17"/>
      <c r="AF101" s="17"/>
      <c r="AG101" s="17"/>
      <c r="AH101" s="17"/>
      <c r="AI101" s="11"/>
      <c r="AJ101" s="11"/>
      <c r="AK101" s="11"/>
    </row>
    <row r="102" spans="1:37" ht="15.75" customHeight="1">
      <c r="A102" s="7">
        <v>173</v>
      </c>
      <c r="B102" s="7" t="s">
        <v>747</v>
      </c>
      <c r="C102" s="7" t="s">
        <v>748</v>
      </c>
      <c r="D102" s="7" t="s">
        <v>56</v>
      </c>
      <c r="E102" s="11"/>
      <c r="F102" s="7" t="s">
        <v>32</v>
      </c>
      <c r="G102" s="7" t="s">
        <v>32</v>
      </c>
      <c r="H102" s="7" t="s">
        <v>32</v>
      </c>
      <c r="I102" s="7" t="s">
        <v>32</v>
      </c>
      <c r="J102" s="11"/>
      <c r="K102" s="7" t="s">
        <v>32</v>
      </c>
      <c r="L102" s="11"/>
      <c r="M102" s="11"/>
      <c r="N102" s="7">
        <v>51</v>
      </c>
      <c r="O102" s="12">
        <v>4425</v>
      </c>
      <c r="P102" s="6"/>
      <c r="Q102" s="6"/>
      <c r="R102" s="6"/>
      <c r="S102" s="6"/>
      <c r="T102" s="6"/>
      <c r="U102" s="16"/>
      <c r="V102" s="16"/>
      <c r="W102" s="16"/>
      <c r="X102" s="16"/>
      <c r="Y102" s="5"/>
      <c r="Z102" s="5"/>
      <c r="AA102" s="5"/>
      <c r="AB102" s="5"/>
      <c r="AC102" s="17"/>
      <c r="AD102" s="17"/>
      <c r="AE102" s="17"/>
      <c r="AF102" s="17"/>
      <c r="AG102" s="17"/>
      <c r="AH102" s="17"/>
      <c r="AI102" s="11"/>
      <c r="AJ102" s="11"/>
      <c r="AK102" s="11"/>
    </row>
    <row r="103" spans="1:37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AC103" s="17"/>
      <c r="AD103" s="17"/>
      <c r="AE103" s="17"/>
      <c r="AF103" s="17"/>
      <c r="AG103" s="17"/>
      <c r="AH103" s="17"/>
      <c r="AI103" s="11"/>
      <c r="AJ103" s="11"/>
      <c r="AK103" s="11"/>
    </row>
    <row r="104" spans="1:37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AC104" s="17"/>
      <c r="AD104" s="17"/>
      <c r="AE104" s="17"/>
      <c r="AF104" s="17"/>
      <c r="AG104" s="17"/>
      <c r="AH104" s="17"/>
      <c r="AI104" s="11"/>
      <c r="AJ104" s="11"/>
      <c r="AK104" s="11"/>
    </row>
    <row r="105" spans="1:37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6"/>
      <c r="V105" s="16"/>
      <c r="W105" s="16"/>
      <c r="X105" s="16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1"/>
      <c r="AJ105" s="11"/>
      <c r="AK105" s="11"/>
    </row>
    <row r="106" spans="16:37" ht="15.75" customHeight="1">
      <c r="P106" s="55"/>
      <c r="Q106" s="55"/>
      <c r="R106" s="55"/>
      <c r="S106" s="55"/>
      <c r="T106" s="55"/>
      <c r="U106" s="16"/>
      <c r="V106" s="16"/>
      <c r="W106" s="16"/>
      <c r="X106" s="16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55"/>
      <c r="AJ106" s="55"/>
      <c r="AK106" s="55"/>
    </row>
    <row r="107" spans="16:37" ht="15.75" customHeight="1">
      <c r="P107" s="11"/>
      <c r="Q107" s="11"/>
      <c r="R107" s="11"/>
      <c r="S107" s="11"/>
      <c r="T107" s="11"/>
      <c r="U107" s="16"/>
      <c r="V107" s="16"/>
      <c r="W107" s="16"/>
      <c r="X107" s="16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1"/>
      <c r="AJ107" s="11"/>
      <c r="AK107" s="11"/>
    </row>
    <row r="108" spans="16:37" ht="15.75" customHeight="1">
      <c r="P108" s="11"/>
      <c r="Q108" s="11"/>
      <c r="R108" s="11"/>
      <c r="S108" s="11"/>
      <c r="T108" s="11"/>
      <c r="U108" s="16"/>
      <c r="V108" s="16"/>
      <c r="W108" s="16"/>
      <c r="X108" s="16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1"/>
      <c r="AJ108" s="11"/>
      <c r="AK108" s="11"/>
    </row>
    <row r="109" spans="16:37" ht="15.75" customHeight="1">
      <c r="P109" s="11"/>
      <c r="Q109" s="11"/>
      <c r="R109" s="11"/>
      <c r="S109" s="11"/>
      <c r="T109" s="11"/>
      <c r="U109" s="5"/>
      <c r="V109" s="5"/>
      <c r="W109" s="5"/>
      <c r="X109" s="5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1"/>
      <c r="AJ109" s="11"/>
      <c r="AK109" s="11"/>
    </row>
    <row r="110" spans="16:37" ht="15.75" customHeight="1">
      <c r="P110" s="11"/>
      <c r="Q110" s="11"/>
      <c r="R110" s="11"/>
      <c r="S110" s="11"/>
      <c r="T110" s="11"/>
      <c r="U110" s="16"/>
      <c r="V110" s="16"/>
      <c r="W110" s="16"/>
      <c r="X110" s="16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1"/>
      <c r="AJ110" s="11"/>
      <c r="AK110" s="11"/>
    </row>
    <row r="111" spans="16:37" ht="15.75" customHeight="1">
      <c r="P111" s="11"/>
      <c r="Q111" s="11"/>
      <c r="R111" s="11"/>
      <c r="S111" s="11"/>
      <c r="T111" s="11"/>
      <c r="U111" s="16"/>
      <c r="V111" s="16"/>
      <c r="W111" s="16"/>
      <c r="X111" s="16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1"/>
      <c r="AJ111" s="11"/>
      <c r="AK111" s="11"/>
    </row>
    <row r="112" spans="16:37" ht="15.75" customHeight="1">
      <c r="P112" s="11"/>
      <c r="Q112" s="11"/>
      <c r="R112" s="11"/>
      <c r="S112" s="11"/>
      <c r="T112" s="11"/>
      <c r="U112" s="16"/>
      <c r="V112" s="16"/>
      <c r="W112" s="16"/>
      <c r="X112" s="16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1"/>
      <c r="AJ112" s="11"/>
      <c r="AK112" s="11"/>
    </row>
    <row r="113" spans="16:37" ht="15.75" customHeight="1">
      <c r="P113" s="55"/>
      <c r="Q113" s="55"/>
      <c r="R113" s="55"/>
      <c r="S113" s="55"/>
      <c r="T113" s="55"/>
      <c r="U113" s="16"/>
      <c r="V113" s="16"/>
      <c r="W113" s="16"/>
      <c r="X113" s="16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55"/>
      <c r="AJ113" s="55"/>
      <c r="AK113" s="55"/>
    </row>
    <row r="114" spans="16:37" ht="15.75" customHeight="1">
      <c r="P114" s="11"/>
      <c r="Q114" s="11"/>
      <c r="R114" s="11"/>
      <c r="S114" s="11"/>
      <c r="T114" s="11"/>
      <c r="U114" s="5"/>
      <c r="V114" s="5"/>
      <c r="W114" s="5"/>
      <c r="X114" s="5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1"/>
      <c r="AJ114" s="11"/>
      <c r="AK114" s="11"/>
    </row>
    <row r="115" spans="16:37" ht="15.75" customHeight="1">
      <c r="P115" s="11"/>
      <c r="Q115" s="11"/>
      <c r="R115" s="11"/>
      <c r="S115" s="11"/>
      <c r="T115" s="11"/>
      <c r="U115" s="16"/>
      <c r="V115" s="16"/>
      <c r="W115" s="16"/>
      <c r="X115" s="16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1"/>
      <c r="AJ115" s="11"/>
      <c r="AK115" s="11"/>
    </row>
    <row r="116" spans="16:37" ht="15.75" customHeight="1">
      <c r="P116" s="55"/>
      <c r="Q116" s="55"/>
      <c r="R116" s="55"/>
      <c r="S116" s="55"/>
      <c r="T116" s="55"/>
      <c r="U116" s="16"/>
      <c r="V116" s="16"/>
      <c r="W116" s="16"/>
      <c r="X116" s="16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55"/>
      <c r="AJ116" s="55"/>
      <c r="AK116" s="55"/>
    </row>
    <row r="117" spans="16:37" ht="15.75" customHeight="1">
      <c r="P117" s="11"/>
      <c r="Q117" s="11"/>
      <c r="R117" s="11"/>
      <c r="S117" s="11"/>
      <c r="T117" s="11"/>
      <c r="U117" s="5"/>
      <c r="V117" s="5"/>
      <c r="W117" s="5"/>
      <c r="X117" s="5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1"/>
      <c r="AJ117" s="11"/>
      <c r="AK117" s="11"/>
    </row>
    <row r="118" spans="16:37" ht="15.75" customHeight="1">
      <c r="P118" s="55"/>
      <c r="Q118" s="55"/>
      <c r="R118" s="55"/>
      <c r="S118" s="55"/>
      <c r="T118" s="55"/>
      <c r="U118" s="16"/>
      <c r="V118" s="16"/>
      <c r="W118" s="16"/>
      <c r="X118" s="16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55"/>
      <c r="AJ118" s="55"/>
      <c r="AK118" s="55"/>
    </row>
    <row r="119" spans="16:37" ht="15.75" customHeight="1">
      <c r="P119" s="11"/>
      <c r="Q119" s="11"/>
      <c r="R119" s="11"/>
      <c r="S119" s="11"/>
      <c r="T119" s="11"/>
      <c r="U119" s="16"/>
      <c r="V119" s="16"/>
      <c r="W119" s="16"/>
      <c r="X119" s="16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1"/>
      <c r="AJ119" s="11"/>
      <c r="AK119" s="11"/>
    </row>
    <row r="120" spans="16:37" ht="15.75" customHeight="1">
      <c r="P120" s="11"/>
      <c r="Q120" s="11"/>
      <c r="R120" s="11"/>
      <c r="S120" s="11"/>
      <c r="T120" s="11"/>
      <c r="U120" s="16"/>
      <c r="V120" s="16"/>
      <c r="W120" s="16"/>
      <c r="X120" s="16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1"/>
      <c r="AJ120" s="11"/>
      <c r="AK120" s="11"/>
    </row>
    <row r="121" spans="16:37" ht="15.75" customHeight="1">
      <c r="P121" s="11"/>
      <c r="Q121" s="11"/>
      <c r="R121" s="11"/>
      <c r="S121" s="11"/>
      <c r="T121" s="11"/>
      <c r="U121" s="16"/>
      <c r="V121" s="16"/>
      <c r="W121" s="16"/>
      <c r="X121" s="16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1"/>
      <c r="AJ121" s="11"/>
      <c r="AK121" s="11"/>
    </row>
    <row r="122" spans="16:37" ht="15.75" customHeight="1">
      <c r="P122" s="55"/>
      <c r="Q122" s="55"/>
      <c r="R122" s="55"/>
      <c r="S122" s="55"/>
      <c r="T122" s="55"/>
      <c r="U122" s="16"/>
      <c r="V122" s="16"/>
      <c r="W122" s="16"/>
      <c r="X122" s="16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55"/>
      <c r="AJ122" s="55"/>
      <c r="AK122" s="55"/>
    </row>
    <row r="123" spans="16:37" ht="15.75" customHeight="1">
      <c r="P123" s="11"/>
      <c r="Q123" s="11"/>
      <c r="R123" s="11"/>
      <c r="S123" s="11"/>
      <c r="T123" s="11"/>
      <c r="U123" s="5"/>
      <c r="V123" s="5"/>
      <c r="W123" s="5"/>
      <c r="X123" s="5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1"/>
      <c r="AJ123" s="11"/>
      <c r="AK123" s="11"/>
    </row>
    <row r="124" spans="16:37" ht="15.75" customHeight="1">
      <c r="P124" s="11"/>
      <c r="Q124" s="11"/>
      <c r="R124" s="11"/>
      <c r="S124" s="11"/>
      <c r="T124" s="11"/>
      <c r="U124" s="5"/>
      <c r="V124" s="5"/>
      <c r="W124" s="5"/>
      <c r="X124" s="5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1"/>
      <c r="AJ124" s="11"/>
      <c r="AK124" s="11"/>
    </row>
    <row r="125" spans="16:37" ht="15.75" customHeight="1">
      <c r="P125" s="55"/>
      <c r="Q125" s="55"/>
      <c r="R125" s="55"/>
      <c r="S125" s="55"/>
      <c r="T125" s="55"/>
      <c r="U125" s="16"/>
      <c r="V125" s="16"/>
      <c r="W125" s="16"/>
      <c r="X125" s="16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55"/>
      <c r="AJ125" s="55"/>
      <c r="AK125" s="55"/>
    </row>
    <row r="126" spans="16:37" ht="15.75" customHeight="1">
      <c r="P126" s="11"/>
      <c r="Q126" s="11"/>
      <c r="R126" s="11"/>
      <c r="S126" s="11"/>
      <c r="T126" s="11"/>
      <c r="U126" s="16"/>
      <c r="V126" s="16"/>
      <c r="W126" s="16"/>
      <c r="X126" s="16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1"/>
      <c r="AJ126" s="11"/>
      <c r="AK126" s="11"/>
    </row>
    <row r="127" spans="16:37" ht="15.75" customHeight="1">
      <c r="P127" s="56"/>
      <c r="Q127" s="56"/>
      <c r="R127" s="56"/>
      <c r="S127" s="56"/>
      <c r="T127" s="56"/>
      <c r="U127" s="5"/>
      <c r="V127" s="5"/>
      <c r="W127" s="5"/>
      <c r="X127" s="5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56"/>
      <c r="AJ127" s="56"/>
      <c r="AK127" s="56"/>
    </row>
    <row r="128" spans="16:37" ht="15.75" customHeight="1">
      <c r="P128" s="11"/>
      <c r="Q128" s="11"/>
      <c r="R128" s="11"/>
      <c r="S128" s="11"/>
      <c r="T128" s="11"/>
      <c r="U128" s="16"/>
      <c r="V128" s="16"/>
      <c r="W128" s="16"/>
      <c r="X128" s="16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1"/>
      <c r="AJ128" s="11"/>
      <c r="AK128" s="11"/>
    </row>
    <row r="129" spans="16:37" ht="15.75" customHeight="1">
      <c r="P129" s="11"/>
      <c r="Q129" s="11"/>
      <c r="R129" s="11"/>
      <c r="S129" s="11"/>
      <c r="T129" s="11"/>
      <c r="U129" s="5"/>
      <c r="V129" s="5"/>
      <c r="W129" s="5"/>
      <c r="X129" s="5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1"/>
      <c r="AJ129" s="11"/>
      <c r="AK129" s="11"/>
    </row>
    <row r="130" spans="16:37" ht="15.75" customHeight="1">
      <c r="P130" s="11"/>
      <c r="Q130" s="11"/>
      <c r="R130" s="11"/>
      <c r="S130" s="11"/>
      <c r="T130" s="11"/>
      <c r="U130" s="5"/>
      <c r="V130" s="5"/>
      <c r="W130" s="5"/>
      <c r="X130" s="5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1"/>
      <c r="AJ130" s="11"/>
      <c r="AK130" s="11"/>
    </row>
    <row r="131" spans="16:37" ht="15.75" customHeight="1">
      <c r="P131" s="11"/>
      <c r="Q131" s="11"/>
      <c r="R131" s="11"/>
      <c r="S131" s="11"/>
      <c r="T131" s="11"/>
      <c r="U131" s="16"/>
      <c r="V131" s="16"/>
      <c r="W131" s="16"/>
      <c r="X131" s="16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1"/>
      <c r="AJ131" s="11"/>
      <c r="AK131" s="11"/>
    </row>
    <row r="132" spans="16:37" ht="15.75" customHeight="1">
      <c r="P132" s="56"/>
      <c r="Q132" s="56"/>
      <c r="R132" s="56"/>
      <c r="S132" s="56"/>
      <c r="T132" s="56"/>
      <c r="U132" s="5"/>
      <c r="V132" s="5"/>
      <c r="W132" s="5"/>
      <c r="X132" s="5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56"/>
      <c r="AJ132" s="56"/>
      <c r="AK132" s="56"/>
    </row>
    <row r="133" spans="16:37" ht="15.75" customHeight="1">
      <c r="P133" s="11"/>
      <c r="Q133" s="11"/>
      <c r="R133" s="11"/>
      <c r="S133" s="11"/>
      <c r="T133" s="11"/>
      <c r="U133" s="5"/>
      <c r="V133" s="5"/>
      <c r="W133" s="5"/>
      <c r="X133" s="5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1"/>
      <c r="AJ133" s="11"/>
      <c r="AK133" s="11"/>
    </row>
    <row r="134" spans="16:37" ht="15.75" customHeight="1">
      <c r="P134" s="56"/>
      <c r="Q134" s="56"/>
      <c r="R134" s="56"/>
      <c r="S134" s="56"/>
      <c r="T134" s="56"/>
      <c r="U134" s="16"/>
      <c r="V134" s="16"/>
      <c r="W134" s="16"/>
      <c r="X134" s="16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56"/>
      <c r="AJ134" s="56"/>
      <c r="AK134" s="56"/>
    </row>
    <row r="135" spans="16:37" ht="15.75" customHeight="1">
      <c r="P135" s="11"/>
      <c r="Q135" s="11"/>
      <c r="R135" s="11"/>
      <c r="S135" s="11"/>
      <c r="T135" s="11"/>
      <c r="U135" s="16"/>
      <c r="V135" s="16"/>
      <c r="W135" s="16"/>
      <c r="X135" s="16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1"/>
      <c r="AJ135" s="11"/>
      <c r="AK135" s="11"/>
    </row>
    <row r="136" spans="16:37" ht="15.75" customHeight="1">
      <c r="P136" s="11"/>
      <c r="Q136" s="11"/>
      <c r="R136" s="11"/>
      <c r="S136" s="11"/>
      <c r="T136" s="11"/>
      <c r="U136" s="5"/>
      <c r="V136" s="5"/>
      <c r="W136" s="5"/>
      <c r="X136" s="5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1"/>
      <c r="AJ136" s="11"/>
      <c r="AK136" s="11"/>
    </row>
    <row r="137" spans="16:37" ht="15.75" customHeight="1">
      <c r="P137" s="55"/>
      <c r="Q137" s="55"/>
      <c r="R137" s="55"/>
      <c r="S137" s="55"/>
      <c r="T137" s="55"/>
      <c r="U137" s="16"/>
      <c r="V137" s="16"/>
      <c r="W137" s="16"/>
      <c r="X137" s="16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55"/>
      <c r="AJ137" s="55"/>
      <c r="AK137" s="55"/>
    </row>
    <row r="138" spans="16:37" ht="15.75" customHeight="1">
      <c r="P138" s="11"/>
      <c r="Q138" s="11"/>
      <c r="R138" s="11"/>
      <c r="S138" s="11"/>
      <c r="T138" s="11"/>
      <c r="U138" s="16"/>
      <c r="V138" s="16"/>
      <c r="W138" s="16"/>
      <c r="X138" s="16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1"/>
      <c r="AJ138" s="11"/>
      <c r="AK138" s="11"/>
    </row>
    <row r="139" spans="16:37" ht="15.75" customHeight="1">
      <c r="P139" s="11"/>
      <c r="Q139" s="11"/>
      <c r="R139" s="11"/>
      <c r="S139" s="11"/>
      <c r="T139" s="11"/>
      <c r="U139" s="16"/>
      <c r="V139" s="16"/>
      <c r="W139" s="16"/>
      <c r="X139" s="16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1"/>
      <c r="AJ139" s="11"/>
      <c r="AK139" s="11"/>
    </row>
    <row r="140" spans="16:37" ht="15.75" customHeight="1">
      <c r="P140" s="56"/>
      <c r="Q140" s="56"/>
      <c r="R140" s="56"/>
      <c r="S140" s="56"/>
      <c r="T140" s="56"/>
      <c r="U140" s="5"/>
      <c r="V140" s="5"/>
      <c r="W140" s="5"/>
      <c r="X140" s="5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56"/>
      <c r="AJ140" s="56"/>
      <c r="AK140" s="56"/>
    </row>
    <row r="141" spans="16:37" ht="15.75" customHeight="1">
      <c r="P141" s="11"/>
      <c r="Q141" s="11"/>
      <c r="R141" s="11"/>
      <c r="S141" s="11"/>
      <c r="T141" s="11"/>
      <c r="U141" s="5"/>
      <c r="V141" s="5"/>
      <c r="W141" s="5"/>
      <c r="X141" s="5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1"/>
      <c r="AJ141" s="11"/>
      <c r="AK141" s="11"/>
    </row>
    <row r="142" spans="16:37" ht="15.75" customHeight="1">
      <c r="P142" s="11"/>
      <c r="Q142" s="11"/>
      <c r="R142" s="11"/>
      <c r="S142" s="11"/>
      <c r="T142" s="11"/>
      <c r="U142" s="16"/>
      <c r="V142" s="16"/>
      <c r="W142" s="16"/>
      <c r="X142" s="16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1"/>
      <c r="AJ142" s="11"/>
      <c r="AK142" s="11"/>
    </row>
    <row r="143" spans="16:37" ht="15.75" customHeight="1">
      <c r="P143" s="56"/>
      <c r="Q143" s="56"/>
      <c r="R143" s="56"/>
      <c r="S143" s="56"/>
      <c r="T143" s="56"/>
      <c r="U143" s="16"/>
      <c r="V143" s="16"/>
      <c r="W143" s="16"/>
      <c r="X143" s="16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56"/>
      <c r="AJ143" s="56"/>
      <c r="AK143" s="56"/>
    </row>
    <row r="144" spans="16:37" ht="15.75" customHeight="1">
      <c r="P144" s="11"/>
      <c r="Q144" s="11"/>
      <c r="R144" s="11"/>
      <c r="S144" s="11"/>
      <c r="T144" s="11"/>
      <c r="U144" s="16"/>
      <c r="V144" s="16"/>
      <c r="W144" s="16"/>
      <c r="X144" s="16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1"/>
      <c r="AJ144" s="11"/>
      <c r="AK144" s="11"/>
    </row>
    <row r="145" spans="16:37" ht="15.75" customHeight="1">
      <c r="P145" s="11"/>
      <c r="Q145" s="11"/>
      <c r="R145" s="11"/>
      <c r="S145" s="11"/>
      <c r="T145" s="11"/>
      <c r="U145" s="5"/>
      <c r="V145" s="5"/>
      <c r="W145" s="5"/>
      <c r="X145" s="5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1"/>
      <c r="AJ145" s="11"/>
      <c r="AK145" s="11"/>
    </row>
    <row r="146" spans="16:37" ht="15.75" customHeight="1">
      <c r="P146" s="56"/>
      <c r="Q146" s="56"/>
      <c r="R146" s="56"/>
      <c r="S146" s="56"/>
      <c r="T146" s="56"/>
      <c r="U146" s="16"/>
      <c r="V146" s="16"/>
      <c r="W146" s="16"/>
      <c r="X146" s="16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56"/>
      <c r="AJ146" s="56"/>
      <c r="AK146" s="56"/>
    </row>
    <row r="147" spans="16:37" ht="15.75" customHeight="1">
      <c r="P147" s="11"/>
      <c r="Q147" s="11"/>
      <c r="R147" s="11"/>
      <c r="S147" s="11"/>
      <c r="T147" s="11"/>
      <c r="U147" s="5"/>
      <c r="V147" s="5"/>
      <c r="W147" s="5"/>
      <c r="X147" s="5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1"/>
      <c r="AJ147" s="11"/>
      <c r="AK147" s="11"/>
    </row>
    <row r="148" spans="16:37" ht="15.75" customHeight="1">
      <c r="P148" s="11"/>
      <c r="Q148" s="11"/>
      <c r="R148" s="11"/>
      <c r="S148" s="11"/>
      <c r="T148" s="11"/>
      <c r="U148" s="5"/>
      <c r="V148" s="5"/>
      <c r="W148" s="5"/>
      <c r="X148" s="5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1"/>
      <c r="AJ148" s="11"/>
      <c r="AK148" s="11"/>
    </row>
    <row r="149" spans="16:37" ht="15.75" customHeight="1">
      <c r="P149" s="11"/>
      <c r="Q149" s="11"/>
      <c r="R149" s="11"/>
      <c r="S149" s="11"/>
      <c r="T149" s="11"/>
      <c r="U149" s="5"/>
      <c r="V149" s="5"/>
      <c r="W149" s="5"/>
      <c r="X149" s="5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1"/>
      <c r="AJ149" s="11"/>
      <c r="AK149" s="11"/>
    </row>
    <row r="150" spans="16:37" ht="15.75" customHeight="1">
      <c r="P150" s="11"/>
      <c r="Q150" s="11"/>
      <c r="R150" s="11"/>
      <c r="S150" s="11"/>
      <c r="T150" s="11"/>
      <c r="U150" s="16"/>
      <c r="V150" s="16"/>
      <c r="W150" s="16"/>
      <c r="X150" s="16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1"/>
      <c r="AJ150" s="11"/>
      <c r="AK150" s="11"/>
    </row>
    <row r="151" spans="16:37" ht="15.75" customHeight="1">
      <c r="P151" s="55"/>
      <c r="Q151" s="55"/>
      <c r="R151" s="55"/>
      <c r="S151" s="55"/>
      <c r="T151" s="55"/>
      <c r="U151" s="16"/>
      <c r="V151" s="16"/>
      <c r="W151" s="16"/>
      <c r="X151" s="16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55"/>
      <c r="AJ151" s="55"/>
      <c r="AK151" s="55"/>
    </row>
    <row r="152" spans="16:37" ht="15.75" customHeight="1">
      <c r="P152" s="11"/>
      <c r="Q152" s="11"/>
      <c r="R152" s="11"/>
      <c r="S152" s="11"/>
      <c r="T152" s="11"/>
      <c r="U152" s="16"/>
      <c r="V152" s="16"/>
      <c r="W152" s="16"/>
      <c r="X152" s="16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1"/>
      <c r="AJ152" s="11"/>
      <c r="AK152" s="11"/>
    </row>
    <row r="153" spans="16:37" ht="15.75" customHeight="1">
      <c r="P153" s="11"/>
      <c r="Q153" s="11"/>
      <c r="R153" s="11"/>
      <c r="S153" s="11"/>
      <c r="T153" s="11"/>
      <c r="U153" s="5"/>
      <c r="V153" s="5"/>
      <c r="W153" s="5"/>
      <c r="X153" s="5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1"/>
      <c r="AJ153" s="11"/>
      <c r="AK153" s="11"/>
    </row>
    <row r="154" spans="16:37" ht="15.75" customHeight="1">
      <c r="P154" s="11"/>
      <c r="Q154" s="11"/>
      <c r="R154" s="11"/>
      <c r="S154" s="11"/>
      <c r="T154" s="11"/>
      <c r="U154" s="16"/>
      <c r="V154" s="16"/>
      <c r="W154" s="16"/>
      <c r="X154" s="16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1"/>
      <c r="AJ154" s="11"/>
      <c r="AK154" s="11"/>
    </row>
    <row r="155" spans="16:37" ht="15.75" customHeight="1">
      <c r="P155" s="11"/>
      <c r="Q155" s="11"/>
      <c r="R155" s="11"/>
      <c r="S155" s="11"/>
      <c r="T155" s="11"/>
      <c r="U155" s="5"/>
      <c r="V155" s="5"/>
      <c r="W155" s="5"/>
      <c r="X155" s="5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1"/>
      <c r="AJ155" s="11"/>
      <c r="AK155" s="11"/>
    </row>
    <row r="156" spans="16:37" ht="15.75" customHeight="1">
      <c r="P156" s="11"/>
      <c r="Q156" s="11"/>
      <c r="R156" s="11"/>
      <c r="S156" s="11"/>
      <c r="T156" s="11"/>
      <c r="U156" s="5"/>
      <c r="V156" s="5"/>
      <c r="W156" s="5"/>
      <c r="X156" s="5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1"/>
      <c r="AJ156" s="11"/>
      <c r="AK156" s="11"/>
    </row>
    <row r="157" spans="16:37" ht="15.75" customHeight="1">
      <c r="P157" s="11"/>
      <c r="Q157" s="11"/>
      <c r="R157" s="11"/>
      <c r="S157" s="11"/>
      <c r="T157" s="11"/>
      <c r="U157" s="5"/>
      <c r="V157" s="5"/>
      <c r="W157" s="5"/>
      <c r="X157" s="5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1"/>
      <c r="AJ157" s="11"/>
      <c r="AK157" s="11"/>
    </row>
    <row r="158" spans="16:37" ht="15.75" customHeight="1">
      <c r="P158" s="11"/>
      <c r="Q158" s="11"/>
      <c r="R158" s="11"/>
      <c r="S158" s="11"/>
      <c r="T158" s="11"/>
      <c r="U158" s="16"/>
      <c r="V158" s="16"/>
      <c r="W158" s="16"/>
      <c r="X158" s="16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1"/>
      <c r="AJ158" s="11"/>
      <c r="AK158" s="11"/>
    </row>
    <row r="159" spans="16:37" ht="15.75" customHeight="1">
      <c r="P159" s="11"/>
      <c r="Q159" s="11"/>
      <c r="R159" s="11"/>
      <c r="S159" s="11"/>
      <c r="T159" s="11"/>
      <c r="U159" s="16"/>
      <c r="V159" s="16"/>
      <c r="W159" s="16"/>
      <c r="X159" s="16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1"/>
      <c r="AJ159" s="11"/>
      <c r="AK159" s="11"/>
    </row>
    <row r="160" spans="16:37" ht="15.75" customHeight="1">
      <c r="P160" s="11"/>
      <c r="Q160" s="11"/>
      <c r="R160" s="11"/>
      <c r="S160" s="11"/>
      <c r="T160" s="11"/>
      <c r="U160" s="16"/>
      <c r="V160" s="16"/>
      <c r="W160" s="16"/>
      <c r="X160" s="16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1"/>
      <c r="AJ160" s="11"/>
      <c r="AK160" s="11"/>
    </row>
    <row r="161" spans="16:37" ht="15.75" customHeight="1">
      <c r="P161" s="11"/>
      <c r="Q161" s="11"/>
      <c r="R161" s="11"/>
      <c r="S161" s="11"/>
      <c r="T161" s="11"/>
      <c r="U161" s="16"/>
      <c r="V161" s="16"/>
      <c r="W161" s="16"/>
      <c r="X161" s="16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1"/>
      <c r="AJ161" s="11"/>
      <c r="AK161" s="11"/>
    </row>
    <row r="162" spans="16:37" ht="15.75" customHeight="1">
      <c r="P162" s="11"/>
      <c r="Q162" s="11"/>
      <c r="R162" s="11"/>
      <c r="S162" s="11"/>
      <c r="T162" s="11"/>
      <c r="U162" s="5"/>
      <c r="V162" s="5"/>
      <c r="W162" s="5"/>
      <c r="X162" s="5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1"/>
      <c r="AJ162" s="11"/>
      <c r="AK162" s="11"/>
    </row>
    <row r="163" spans="16:37" ht="15.75" customHeight="1">
      <c r="P163" s="11"/>
      <c r="Q163" s="11"/>
      <c r="R163" s="11"/>
      <c r="S163" s="11"/>
      <c r="T163" s="11"/>
      <c r="U163" s="16"/>
      <c r="V163" s="16"/>
      <c r="W163" s="16"/>
      <c r="X163" s="16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1"/>
      <c r="AJ163" s="11"/>
      <c r="AK163" s="11"/>
    </row>
    <row r="164" spans="16:37" ht="15.75" customHeight="1">
      <c r="P164" s="11"/>
      <c r="Q164" s="11"/>
      <c r="R164" s="11"/>
      <c r="S164" s="11"/>
      <c r="T164" s="11"/>
      <c r="U164" s="5"/>
      <c r="V164" s="5"/>
      <c r="W164" s="5"/>
      <c r="X164" s="5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1"/>
      <c r="AJ164" s="11"/>
      <c r="AK164" s="11"/>
    </row>
    <row r="165" spans="16:37" ht="15.75" customHeight="1">
      <c r="P165" s="11"/>
      <c r="Q165" s="11"/>
      <c r="R165" s="11"/>
      <c r="S165" s="11"/>
      <c r="T165" s="11"/>
      <c r="U165" s="16"/>
      <c r="V165" s="16"/>
      <c r="W165" s="16"/>
      <c r="X165" s="16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1"/>
      <c r="AJ165" s="11"/>
      <c r="AK165" s="11"/>
    </row>
    <row r="166" spans="16:37" ht="15.75" customHeight="1">
      <c r="P166" s="11"/>
      <c r="Q166" s="11"/>
      <c r="R166" s="11"/>
      <c r="S166" s="11"/>
      <c r="T166" s="11"/>
      <c r="U166" s="5"/>
      <c r="V166" s="5"/>
      <c r="W166" s="5"/>
      <c r="X166" s="5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1"/>
      <c r="AJ166" s="11"/>
      <c r="AK166" s="11"/>
    </row>
    <row r="167" spans="16:37" ht="15.75" customHeight="1">
      <c r="P167" s="11"/>
      <c r="Q167" s="11"/>
      <c r="R167" s="11"/>
      <c r="S167" s="11"/>
      <c r="T167" s="11"/>
      <c r="U167" s="16"/>
      <c r="V167" s="16"/>
      <c r="W167" s="16"/>
      <c r="X167" s="16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1"/>
      <c r="AJ167" s="11"/>
      <c r="AK167" s="11"/>
    </row>
    <row r="168" spans="16:37" ht="15.75" customHeight="1">
      <c r="P168" s="11"/>
      <c r="Q168" s="11"/>
      <c r="R168" s="11"/>
      <c r="S168" s="11"/>
      <c r="T168" s="11"/>
      <c r="U168" s="16"/>
      <c r="V168" s="16"/>
      <c r="W168" s="16"/>
      <c r="X168" s="16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1"/>
      <c r="AJ168" s="11"/>
      <c r="AK168" s="11"/>
    </row>
    <row r="169" spans="16:37" ht="15.75" customHeight="1">
      <c r="P169" s="11"/>
      <c r="Q169" s="11"/>
      <c r="R169" s="11"/>
      <c r="S169" s="11"/>
      <c r="T169" s="11"/>
      <c r="U169" s="16"/>
      <c r="V169" s="16"/>
      <c r="W169" s="16"/>
      <c r="X169" s="16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1"/>
      <c r="AJ169" s="11"/>
      <c r="AK169" s="11"/>
    </row>
    <row r="170" spans="16:37" ht="15.75" customHeight="1">
      <c r="P170" s="11"/>
      <c r="Q170" s="11"/>
      <c r="R170" s="11"/>
      <c r="S170" s="11"/>
      <c r="T170" s="11"/>
      <c r="U170" s="5"/>
      <c r="V170" s="5"/>
      <c r="W170" s="5"/>
      <c r="X170" s="5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1"/>
      <c r="AJ170" s="11"/>
      <c r="AK170" s="11"/>
    </row>
    <row r="171" spans="16:37" ht="15.75" customHeight="1">
      <c r="P171" s="11"/>
      <c r="Q171" s="11"/>
      <c r="R171" s="11"/>
      <c r="S171" s="11"/>
      <c r="T171" s="11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1"/>
      <c r="AJ171" s="11"/>
      <c r="AK171" s="11"/>
    </row>
    <row r="172" spans="16:37" ht="15.75" customHeight="1">
      <c r="P172" s="11"/>
      <c r="Q172" s="11"/>
      <c r="R172" s="11"/>
      <c r="S172" s="11"/>
      <c r="T172" s="11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1"/>
      <c r="AJ172" s="11"/>
      <c r="AK172" s="11"/>
    </row>
    <row r="173" spans="16:37" ht="15.75" customHeight="1">
      <c r="P173" s="11"/>
      <c r="Q173" s="11"/>
      <c r="R173" s="11"/>
      <c r="S173" s="11"/>
      <c r="T173" s="11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1"/>
      <c r="AJ173" s="11"/>
      <c r="AK173" s="11"/>
    </row>
    <row r="174" spans="16:37" ht="15.75" customHeight="1">
      <c r="P174" s="55"/>
      <c r="Q174" s="55"/>
      <c r="R174" s="55"/>
      <c r="S174" s="55"/>
      <c r="T174" s="55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55"/>
      <c r="AJ174" s="55"/>
      <c r="AK174" s="55"/>
    </row>
    <row r="175" spans="16:37" ht="15.75" customHeight="1">
      <c r="P175" s="11"/>
      <c r="Q175" s="11"/>
      <c r="R175" s="11"/>
      <c r="S175" s="11"/>
      <c r="T175" s="11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1"/>
      <c r="AJ175" s="11"/>
      <c r="AK175" s="11"/>
    </row>
    <row r="176" spans="16:37" ht="15.75" customHeight="1">
      <c r="P176" s="56"/>
      <c r="Q176" s="56"/>
      <c r="R176" s="56"/>
      <c r="S176" s="56"/>
      <c r="T176" s="56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56"/>
      <c r="AJ176" s="56"/>
      <c r="AK176" s="56"/>
    </row>
    <row r="177" spans="16:37" ht="15.75" customHeight="1">
      <c r="P177" s="11"/>
      <c r="Q177" s="11"/>
      <c r="R177" s="11"/>
      <c r="S177" s="11"/>
      <c r="T177" s="11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1"/>
      <c r="AJ177" s="11"/>
      <c r="AK177" s="11"/>
    </row>
    <row r="178" spans="16:37" ht="15.75" customHeight="1">
      <c r="P178" s="56"/>
      <c r="Q178" s="56"/>
      <c r="R178" s="56"/>
      <c r="S178" s="56"/>
      <c r="T178" s="56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56"/>
      <c r="AJ178" s="56"/>
      <c r="AK178" s="56"/>
    </row>
    <row r="179" spans="16:37" ht="15.75" customHeight="1">
      <c r="P179" s="11"/>
      <c r="Q179" s="11"/>
      <c r="R179" s="11"/>
      <c r="S179" s="11"/>
      <c r="T179" s="11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1"/>
      <c r="AJ179" s="11"/>
      <c r="AK179" s="11"/>
    </row>
    <row r="180" spans="16:37" ht="15.75" customHeight="1">
      <c r="P180" s="11"/>
      <c r="Q180" s="11"/>
      <c r="R180" s="11"/>
      <c r="S180" s="11"/>
      <c r="T180" s="11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1"/>
      <c r="AJ180" s="11"/>
      <c r="AK180" s="11"/>
    </row>
    <row r="181" spans="16:37" ht="15.75" customHeight="1">
      <c r="P181" s="56"/>
      <c r="Q181" s="56"/>
      <c r="R181" s="56"/>
      <c r="S181" s="56"/>
      <c r="T181" s="56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56"/>
      <c r="AJ181" s="56"/>
      <c r="AK181" s="56"/>
    </row>
    <row r="182" spans="16:37" ht="15.75" customHeight="1">
      <c r="P182" s="11"/>
      <c r="Q182" s="11"/>
      <c r="R182" s="11"/>
      <c r="S182" s="11"/>
      <c r="T182" s="11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1"/>
      <c r="AJ182" s="11"/>
      <c r="AK182" s="11"/>
    </row>
    <row r="183" spans="16:37" ht="15.75" customHeight="1">
      <c r="P183" s="11"/>
      <c r="Q183" s="11"/>
      <c r="R183" s="11"/>
      <c r="S183" s="11"/>
      <c r="T183" s="11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1"/>
      <c r="AJ183" s="11"/>
      <c r="AK183" s="11"/>
    </row>
    <row r="184" spans="16:37" ht="15.75" customHeight="1">
      <c r="P184" s="11"/>
      <c r="Q184" s="11"/>
      <c r="R184" s="11"/>
      <c r="S184" s="11"/>
      <c r="T184" s="11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1"/>
      <c r="AJ184" s="11"/>
      <c r="AK184" s="11"/>
    </row>
    <row r="185" spans="16:37" ht="15.75" customHeight="1">
      <c r="P185" s="11"/>
      <c r="Q185" s="11"/>
      <c r="R185" s="11"/>
      <c r="S185" s="11"/>
      <c r="T185" s="11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1"/>
      <c r="AJ185" s="11"/>
      <c r="AK185" s="11"/>
    </row>
    <row r="186" spans="16:37" ht="15.75" customHeight="1">
      <c r="P186" s="56"/>
      <c r="Q186" s="56"/>
      <c r="R186" s="56"/>
      <c r="S186" s="56"/>
      <c r="T186" s="56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56"/>
      <c r="AJ186" s="56"/>
      <c r="AK186" s="56"/>
    </row>
    <row r="187" spans="16:37" ht="15.75" customHeight="1">
      <c r="P187" s="11"/>
      <c r="Q187" s="11"/>
      <c r="R187" s="11"/>
      <c r="S187" s="11"/>
      <c r="T187" s="11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1"/>
      <c r="AJ187" s="11"/>
      <c r="AK187" s="11"/>
    </row>
    <row r="188" spans="16:37" ht="15.75" customHeight="1">
      <c r="P188" s="11"/>
      <c r="Q188" s="11"/>
      <c r="R188" s="11"/>
      <c r="S188" s="11"/>
      <c r="T188" s="11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1"/>
      <c r="AJ188" s="11"/>
      <c r="AK188" s="11"/>
    </row>
    <row r="189" spans="16:37" ht="15.75" customHeight="1">
      <c r="P189" s="11"/>
      <c r="Q189" s="11"/>
      <c r="R189" s="11"/>
      <c r="S189" s="11"/>
      <c r="T189" s="11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1"/>
      <c r="AJ189" s="11"/>
      <c r="AK189" s="11"/>
    </row>
    <row r="190" spans="16:37" ht="15.75" customHeight="1">
      <c r="P190" s="56"/>
      <c r="Q190" s="56"/>
      <c r="R190" s="56"/>
      <c r="S190" s="56"/>
      <c r="T190" s="56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56"/>
      <c r="AJ190" s="56"/>
      <c r="AK190" s="56"/>
    </row>
    <row r="191" spans="16:37" ht="15.75" customHeight="1">
      <c r="P191" s="11"/>
      <c r="Q191" s="11"/>
      <c r="R191" s="11"/>
      <c r="S191" s="11"/>
      <c r="T191" s="11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1"/>
      <c r="AJ191" s="11"/>
      <c r="AK191" s="11"/>
    </row>
    <row r="192" spans="16:37" ht="15.75" customHeight="1">
      <c r="P192" s="11"/>
      <c r="Q192" s="11"/>
      <c r="R192" s="11"/>
      <c r="S192" s="11"/>
      <c r="T192" s="11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1"/>
      <c r="AJ192" s="11"/>
      <c r="AK192" s="11"/>
    </row>
    <row r="193" spans="16:37" ht="15.75" customHeight="1">
      <c r="P193" s="11"/>
      <c r="Q193" s="11"/>
      <c r="R193" s="11"/>
      <c r="S193" s="11"/>
      <c r="T193" s="11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1"/>
      <c r="AJ193" s="11"/>
      <c r="AK193" s="11"/>
    </row>
    <row r="194" spans="16:37" ht="15.75" customHeight="1">
      <c r="P194" s="11"/>
      <c r="Q194" s="11"/>
      <c r="R194" s="11"/>
      <c r="S194" s="11"/>
      <c r="T194" s="11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1"/>
      <c r="AJ194" s="11"/>
      <c r="AK194" s="11"/>
    </row>
    <row r="195" spans="16:37" ht="15.75" customHeight="1">
      <c r="P195" s="11"/>
      <c r="Q195" s="11"/>
      <c r="R195" s="11"/>
      <c r="S195" s="11"/>
      <c r="T195" s="11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1"/>
      <c r="AJ195" s="11"/>
      <c r="AK195" s="11"/>
    </row>
    <row r="196" spans="16:37" ht="15.75" customHeight="1">
      <c r="P196" s="11"/>
      <c r="Q196" s="11"/>
      <c r="R196" s="11"/>
      <c r="S196" s="11"/>
      <c r="T196" s="11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1"/>
      <c r="AJ196" s="11"/>
      <c r="AK196" s="11"/>
    </row>
    <row r="197" spans="16:37" ht="15.75" customHeight="1">
      <c r="P197" s="11"/>
      <c r="Q197" s="11"/>
      <c r="R197" s="11"/>
      <c r="S197" s="11"/>
      <c r="T197" s="11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1"/>
      <c r="AJ197" s="11"/>
      <c r="AK197" s="11"/>
    </row>
    <row r="198" spans="16:37" ht="15.75" customHeight="1">
      <c r="P198" s="11"/>
      <c r="Q198" s="11"/>
      <c r="R198" s="11"/>
      <c r="S198" s="11"/>
      <c r="T198" s="11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1"/>
      <c r="AJ198" s="11"/>
      <c r="AK198" s="11"/>
    </row>
    <row r="199" spans="16:37" ht="15.75" customHeight="1">
      <c r="P199" s="11"/>
      <c r="Q199" s="11"/>
      <c r="R199" s="11"/>
      <c r="S199" s="11"/>
      <c r="T199" s="11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1"/>
      <c r="AJ199" s="11"/>
      <c r="AK199" s="11"/>
    </row>
    <row r="200" spans="16:37" ht="15.75" customHeight="1">
      <c r="P200" s="11"/>
      <c r="Q200" s="11"/>
      <c r="R200" s="11"/>
      <c r="S200" s="11"/>
      <c r="T200" s="11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1"/>
      <c r="AJ200" s="11"/>
      <c r="AK200" s="11"/>
    </row>
    <row r="201" spans="16:37" ht="15.75" customHeight="1">
      <c r="P201" s="56"/>
      <c r="Q201" s="56"/>
      <c r="R201" s="56"/>
      <c r="S201" s="56"/>
      <c r="T201" s="56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56"/>
      <c r="AJ201" s="56"/>
      <c r="AK201" s="56"/>
    </row>
    <row r="202" spans="16:37" ht="15.75" customHeight="1">
      <c r="P202" s="11"/>
      <c r="Q202" s="11"/>
      <c r="R202" s="11"/>
      <c r="S202" s="11"/>
      <c r="T202" s="11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1"/>
      <c r="AJ202" s="11"/>
      <c r="AK202" s="11"/>
    </row>
    <row r="203" spans="16:37" ht="15.75" customHeight="1">
      <c r="P203" s="11"/>
      <c r="Q203" s="11"/>
      <c r="R203" s="11"/>
      <c r="S203" s="11"/>
      <c r="T203" s="11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1"/>
      <c r="AJ203" s="11"/>
      <c r="AK203" s="11"/>
    </row>
    <row r="204" spans="16:37" ht="15.75" customHeight="1">
      <c r="P204" s="56"/>
      <c r="Q204" s="56"/>
      <c r="R204" s="56"/>
      <c r="S204" s="56"/>
      <c r="T204" s="56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56"/>
      <c r="AJ204" s="56"/>
      <c r="AK204" s="56"/>
    </row>
    <row r="205" spans="16:37" ht="15.75" customHeight="1">
      <c r="P205" s="11"/>
      <c r="Q205" s="11"/>
      <c r="R205" s="11"/>
      <c r="S205" s="11"/>
      <c r="T205" s="11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1"/>
      <c r="AJ205" s="11"/>
      <c r="AK205" s="11"/>
    </row>
    <row r="206" spans="16:37" ht="15.75" customHeight="1">
      <c r="P206" s="11"/>
      <c r="Q206" s="11"/>
      <c r="R206" s="11"/>
      <c r="S206" s="11"/>
      <c r="T206" s="11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1"/>
      <c r="AJ206" s="11"/>
      <c r="AK206" s="11"/>
    </row>
    <row r="207" spans="16:37" ht="15.75" customHeight="1">
      <c r="P207" s="11"/>
      <c r="Q207" s="11"/>
      <c r="R207" s="11"/>
      <c r="S207" s="11"/>
      <c r="T207" s="11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1"/>
      <c r="AJ207" s="11"/>
      <c r="AK207" s="11"/>
    </row>
    <row r="208" spans="1:37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1"/>
      <c r="AJ208" s="11"/>
      <c r="AK208" s="11"/>
    </row>
    <row r="209" spans="1:37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1"/>
      <c r="AJ209" s="11"/>
      <c r="AK209" s="11"/>
    </row>
    <row r="210" spans="1:37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1"/>
      <c r="AJ210" s="11"/>
      <c r="AK210" s="11"/>
    </row>
    <row r="211" spans="1:37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1"/>
      <c r="AJ211" s="11"/>
      <c r="AK211" s="11"/>
    </row>
    <row r="212" spans="1:37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1"/>
      <c r="AJ212" s="11"/>
      <c r="AK212" s="11"/>
    </row>
    <row r="213" spans="1:37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1"/>
      <c r="AJ213" s="11"/>
      <c r="AK213" s="11"/>
    </row>
    <row r="214" spans="1:37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1"/>
      <c r="AJ214" s="11"/>
      <c r="AK214" s="11"/>
    </row>
    <row r="215" spans="1:37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1"/>
      <c r="AJ215" s="11"/>
      <c r="AK215" s="11"/>
    </row>
    <row r="216" spans="1:37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1"/>
      <c r="AJ216" s="11"/>
      <c r="AK216" s="11"/>
    </row>
    <row r="217" spans="1:3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1"/>
      <c r="AJ217" s="11"/>
      <c r="AK217" s="11"/>
    </row>
    <row r="218" spans="1:37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1"/>
      <c r="AJ218" s="11"/>
      <c r="AK218" s="11"/>
    </row>
    <row r="219" spans="1:37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1"/>
      <c r="AJ219" s="11"/>
      <c r="AK219" s="11"/>
    </row>
    <row r="220" spans="1:37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1"/>
      <c r="AJ220" s="11"/>
      <c r="AK220" s="11"/>
    </row>
    <row r="221" spans="1:37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1"/>
      <c r="AJ221" s="11"/>
      <c r="AK221" s="11"/>
    </row>
    <row r="222" spans="1:37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1"/>
      <c r="AJ222" s="11"/>
      <c r="AK222" s="11"/>
    </row>
    <row r="223" spans="1:37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1"/>
      <c r="AJ223" s="11"/>
      <c r="AK223" s="11"/>
    </row>
    <row r="224" spans="1:37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1"/>
      <c r="AJ224" s="11"/>
      <c r="AK224" s="11"/>
    </row>
    <row r="225" spans="1:37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1"/>
      <c r="AJ225" s="11"/>
      <c r="AK225" s="11"/>
    </row>
    <row r="226" spans="1:37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1"/>
      <c r="AJ226" s="11"/>
      <c r="AK226" s="11"/>
    </row>
    <row r="227" spans="1:3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1"/>
      <c r="AJ227" s="11"/>
      <c r="AK227" s="11"/>
    </row>
    <row r="228" spans="1:37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1"/>
      <c r="AJ228" s="11"/>
      <c r="AK228" s="11"/>
    </row>
    <row r="229" spans="1:37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1"/>
      <c r="AJ229" s="11"/>
      <c r="AK229" s="11"/>
    </row>
    <row r="230" spans="1:37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1"/>
      <c r="AJ230" s="11"/>
      <c r="AK230" s="11"/>
    </row>
    <row r="231" spans="1:37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1"/>
      <c r="AJ231" s="11"/>
      <c r="AK231" s="11"/>
    </row>
    <row r="232" spans="1:37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1"/>
      <c r="AJ232" s="11"/>
      <c r="AK232" s="11"/>
    </row>
    <row r="233" spans="1:37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1"/>
      <c r="AJ233" s="11"/>
      <c r="AK233" s="11"/>
    </row>
    <row r="234" spans="1:37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1"/>
      <c r="AJ234" s="11"/>
      <c r="AK234" s="11"/>
    </row>
    <row r="235" spans="1:37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1"/>
      <c r="AJ235" s="11"/>
      <c r="AK235" s="11"/>
    </row>
    <row r="236" spans="1:37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1"/>
      <c r="AJ236" s="11"/>
      <c r="AK236" s="11"/>
    </row>
    <row r="237" spans="1: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1"/>
      <c r="AJ237" s="11"/>
      <c r="AK237" s="11"/>
    </row>
    <row r="238" spans="1:37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1"/>
      <c r="AJ238" s="11"/>
      <c r="AK238" s="11"/>
    </row>
    <row r="239" spans="1:37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1"/>
      <c r="AJ239" s="11"/>
      <c r="AK239" s="11"/>
    </row>
    <row r="240" spans="1:37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1"/>
      <c r="AJ240" s="11"/>
      <c r="AK240" s="11"/>
    </row>
    <row r="241" spans="1:37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1"/>
      <c r="AJ241" s="11"/>
      <c r="AK241" s="11"/>
    </row>
    <row r="242" spans="1:37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1"/>
      <c r="AJ242" s="11"/>
      <c r="AK242" s="11"/>
    </row>
    <row r="243" spans="1:37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1"/>
      <c r="AJ243" s="11"/>
      <c r="AK243" s="11"/>
    </row>
    <row r="244" spans="1:37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1"/>
      <c r="AJ244" s="11"/>
      <c r="AK244" s="11"/>
    </row>
    <row r="245" spans="1:37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1"/>
      <c r="AJ245" s="11"/>
      <c r="AK245" s="11"/>
    </row>
    <row r="246" spans="1:37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1"/>
      <c r="AJ246" s="11"/>
      <c r="AK246" s="11"/>
    </row>
    <row r="247" spans="1:37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1"/>
      <c r="AJ247" s="11"/>
      <c r="AK247" s="11"/>
    </row>
    <row r="248" spans="1:37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1"/>
      <c r="AJ248" s="11"/>
      <c r="AK248" s="11"/>
    </row>
    <row r="249" spans="1:37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1"/>
      <c r="AJ249" s="11"/>
      <c r="AK249" s="11"/>
    </row>
    <row r="250" spans="1:37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1"/>
      <c r="AJ250" s="11"/>
      <c r="AK250" s="11"/>
    </row>
    <row r="251" spans="1:37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1"/>
      <c r="AJ251" s="11"/>
      <c r="AK251" s="11"/>
    </row>
    <row r="252" spans="1:37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1"/>
      <c r="AJ252" s="11"/>
      <c r="AK252" s="11"/>
    </row>
    <row r="253" spans="1:37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1"/>
      <c r="AJ253" s="11"/>
      <c r="AK253" s="11"/>
    </row>
    <row r="254" spans="1:37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1"/>
      <c r="AJ254" s="11"/>
      <c r="AK254" s="11"/>
    </row>
    <row r="255" spans="1:37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1"/>
      <c r="AJ255" s="11"/>
      <c r="AK255" s="11"/>
    </row>
    <row r="256" spans="1:37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1"/>
      <c r="AJ256" s="11"/>
      <c r="AK256" s="11"/>
    </row>
    <row r="257" spans="1:37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1"/>
      <c r="AJ257" s="11"/>
      <c r="AK257" s="11"/>
    </row>
    <row r="258" spans="1:37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1"/>
      <c r="AJ258" s="11"/>
      <c r="AK258" s="11"/>
    </row>
    <row r="259" spans="1:37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1"/>
      <c r="AJ259" s="11"/>
      <c r="AK259" s="11"/>
    </row>
    <row r="260" spans="1:37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1"/>
      <c r="AJ260" s="11"/>
      <c r="AK260" s="11"/>
    </row>
    <row r="261" spans="1:37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1"/>
      <c r="AJ261" s="11"/>
      <c r="AK261" s="11"/>
    </row>
    <row r="262" spans="1:37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1"/>
      <c r="AJ262" s="11"/>
      <c r="AK262" s="11"/>
    </row>
    <row r="263" spans="1:37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1"/>
      <c r="AJ263" s="11"/>
      <c r="AK263" s="11"/>
    </row>
    <row r="264" spans="1:37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1"/>
      <c r="AJ264" s="11"/>
      <c r="AK264" s="11"/>
    </row>
    <row r="265" spans="1:37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1"/>
      <c r="AJ265" s="11"/>
      <c r="AK265" s="11"/>
    </row>
    <row r="266" spans="1:37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1"/>
      <c r="AJ266" s="11"/>
      <c r="AK266" s="11"/>
    </row>
    <row r="267" spans="1:37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1"/>
      <c r="AJ267" s="11"/>
      <c r="AK267" s="11"/>
    </row>
    <row r="268" spans="1:37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1"/>
      <c r="AJ268" s="11"/>
      <c r="AK268" s="11"/>
    </row>
    <row r="269" spans="1:37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1"/>
      <c r="AJ269" s="11"/>
      <c r="AK269" s="11"/>
    </row>
    <row r="270" spans="1:37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1"/>
      <c r="AJ270" s="11"/>
      <c r="AK270" s="11"/>
    </row>
    <row r="271" spans="1:37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1"/>
      <c r="AJ271" s="11"/>
      <c r="AK271" s="11"/>
    </row>
    <row r="272" spans="1:37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1"/>
      <c r="AJ272" s="11"/>
      <c r="AK272" s="11"/>
    </row>
    <row r="273" spans="1:37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1"/>
      <c r="AJ273" s="11"/>
      <c r="AK273" s="11"/>
    </row>
    <row r="274" spans="1:37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1"/>
      <c r="AJ274" s="11"/>
      <c r="AK274" s="11"/>
    </row>
    <row r="275" spans="1:37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1"/>
      <c r="AJ275" s="11"/>
      <c r="AK275" s="11"/>
    </row>
    <row r="276" spans="1:37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1"/>
      <c r="AJ276" s="11"/>
      <c r="AK276" s="11"/>
    </row>
    <row r="277" spans="1:37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1"/>
      <c r="AJ277" s="11"/>
      <c r="AK277" s="11"/>
    </row>
    <row r="278" spans="1:37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1"/>
      <c r="AJ278" s="11"/>
      <c r="AK278" s="11"/>
    </row>
    <row r="279" spans="1:37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1"/>
      <c r="AJ279" s="11"/>
      <c r="AK279" s="11"/>
    </row>
    <row r="280" spans="1:37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1"/>
      <c r="AJ280" s="11"/>
      <c r="AK280" s="11"/>
    </row>
    <row r="281" spans="1:37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1"/>
      <c r="AJ281" s="11"/>
      <c r="AK281" s="11"/>
    </row>
    <row r="282" spans="1:37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1"/>
      <c r="AJ282" s="11"/>
      <c r="AK282" s="11"/>
    </row>
    <row r="283" spans="1:37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1"/>
      <c r="AJ283" s="11"/>
      <c r="AK283" s="11"/>
    </row>
    <row r="284" spans="1:37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1"/>
      <c r="AJ284" s="11"/>
      <c r="AK284" s="11"/>
    </row>
    <row r="285" spans="1:37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1"/>
      <c r="AJ285" s="11"/>
      <c r="AK285" s="11"/>
    </row>
    <row r="286" spans="1:37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1"/>
      <c r="AJ286" s="11"/>
      <c r="AK286" s="11"/>
    </row>
    <row r="287" spans="1:37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1"/>
      <c r="AJ287" s="11"/>
      <c r="AK287" s="11"/>
    </row>
    <row r="288" spans="1:37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1"/>
      <c r="AJ288" s="11"/>
      <c r="AK288" s="11"/>
    </row>
    <row r="289" spans="1:37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1"/>
      <c r="AJ289" s="11"/>
      <c r="AK289" s="11"/>
    </row>
    <row r="290" spans="1:37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1"/>
      <c r="AJ290" s="11"/>
      <c r="AK290" s="11"/>
    </row>
    <row r="291" spans="1:37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1"/>
      <c r="AJ291" s="11"/>
      <c r="AK291" s="11"/>
    </row>
    <row r="292" spans="1:37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1"/>
      <c r="AJ292" s="11"/>
      <c r="AK292" s="11"/>
    </row>
    <row r="293" spans="1:37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1"/>
      <c r="AJ293" s="11"/>
      <c r="AK293" s="11"/>
    </row>
    <row r="294" spans="1:37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1"/>
      <c r="AJ294" s="11"/>
      <c r="AK294" s="11"/>
    </row>
    <row r="295" spans="1:37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1"/>
      <c r="AJ295" s="11"/>
      <c r="AK295" s="11"/>
    </row>
    <row r="296" spans="1:37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1"/>
      <c r="AJ296" s="11"/>
      <c r="AK296" s="11"/>
    </row>
    <row r="297" spans="1:37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1"/>
      <c r="AJ297" s="11"/>
      <c r="AK297" s="11"/>
    </row>
    <row r="298" spans="1:37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1"/>
      <c r="AJ298" s="11"/>
      <c r="AK298" s="11"/>
    </row>
    <row r="299" spans="1:37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1"/>
      <c r="AJ299" s="11"/>
      <c r="AK299" s="11"/>
    </row>
    <row r="300" spans="1:37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1"/>
      <c r="AJ300" s="11"/>
      <c r="AK300" s="11"/>
    </row>
    <row r="301" spans="1:37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1"/>
      <c r="AJ301" s="11"/>
      <c r="AK301" s="11"/>
    </row>
    <row r="302" spans="1:37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1"/>
      <c r="AJ302" s="11"/>
      <c r="AK302" s="11"/>
    </row>
    <row r="303" spans="1:37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1"/>
      <c r="AJ303" s="11"/>
      <c r="AK303" s="11"/>
    </row>
    <row r="304" spans="1:37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1"/>
      <c r="AJ304" s="11"/>
      <c r="AK304" s="11"/>
    </row>
    <row r="305" spans="1:37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1"/>
      <c r="AJ305" s="11"/>
      <c r="AK305" s="11"/>
    </row>
    <row r="306" spans="1:37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1"/>
      <c r="AJ306" s="11"/>
      <c r="AK306" s="11"/>
    </row>
    <row r="307" spans="1:37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1"/>
      <c r="AJ307" s="11"/>
      <c r="AK307" s="11"/>
    </row>
    <row r="308" spans="1:37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1"/>
      <c r="AJ308" s="11"/>
      <c r="AK308" s="11"/>
    </row>
    <row r="309" spans="1:37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1"/>
      <c r="AJ309" s="11"/>
      <c r="AK309" s="11"/>
    </row>
    <row r="310" spans="1:37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1"/>
      <c r="AJ310" s="11"/>
      <c r="AK310" s="11"/>
    </row>
    <row r="311" spans="1:37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1"/>
      <c r="AJ311" s="11"/>
      <c r="AK311" s="11"/>
    </row>
    <row r="312" spans="1:37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1"/>
      <c r="AJ312" s="11"/>
      <c r="AK312" s="11"/>
    </row>
    <row r="313" spans="1:37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1"/>
      <c r="AJ313" s="11"/>
      <c r="AK313" s="11"/>
    </row>
    <row r="314" spans="1:37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1"/>
      <c r="AJ314" s="11"/>
      <c r="AK314" s="11"/>
    </row>
    <row r="315" spans="1:37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1"/>
      <c r="AJ315" s="11"/>
      <c r="AK315" s="11"/>
    </row>
    <row r="316" spans="1:37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1"/>
      <c r="AJ316" s="11"/>
      <c r="AK316" s="11"/>
    </row>
    <row r="317" spans="1:37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1"/>
      <c r="AJ317" s="11"/>
      <c r="AK317" s="11"/>
    </row>
    <row r="318" spans="1:37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1"/>
      <c r="AJ318" s="11"/>
      <c r="AK318" s="11"/>
    </row>
    <row r="319" spans="1:37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1"/>
      <c r="AJ319" s="11"/>
      <c r="AK319" s="11"/>
    </row>
    <row r="320" spans="1:37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1"/>
      <c r="AJ320" s="11"/>
      <c r="AK320" s="11"/>
    </row>
    <row r="321" spans="1:37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1"/>
      <c r="AJ321" s="11"/>
      <c r="AK321" s="11"/>
    </row>
    <row r="322" spans="1:37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1"/>
      <c r="AJ322" s="11"/>
      <c r="AK322" s="11"/>
    </row>
    <row r="323" spans="1:37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1"/>
      <c r="AJ323" s="11"/>
      <c r="AK323" s="11"/>
    </row>
    <row r="324" spans="1:37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1"/>
      <c r="AJ324" s="11"/>
      <c r="AK324" s="11"/>
    </row>
    <row r="325" spans="1:37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1"/>
      <c r="AJ325" s="11"/>
      <c r="AK325" s="11"/>
    </row>
    <row r="326" spans="1:37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1"/>
      <c r="AJ326" s="11"/>
      <c r="AK326" s="11"/>
    </row>
    <row r="327" spans="1:37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1"/>
      <c r="AJ327" s="11"/>
      <c r="AK327" s="11"/>
    </row>
    <row r="328" spans="1:37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1"/>
      <c r="AJ328" s="11"/>
      <c r="AK328" s="11"/>
    </row>
    <row r="329" spans="1:37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1"/>
      <c r="AJ329" s="11"/>
      <c r="AK329" s="11"/>
    </row>
    <row r="330" spans="1:37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1"/>
      <c r="AJ330" s="11"/>
      <c r="AK330" s="11"/>
    </row>
    <row r="331" spans="1:37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1"/>
      <c r="AJ331" s="11"/>
      <c r="AK331" s="11"/>
    </row>
    <row r="332" spans="1:37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1"/>
      <c r="AJ332" s="11"/>
      <c r="AK332" s="11"/>
    </row>
    <row r="333" spans="1:37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1"/>
      <c r="AJ333" s="11"/>
      <c r="AK333" s="11"/>
    </row>
    <row r="334" spans="1:37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1"/>
      <c r="AJ334" s="11"/>
      <c r="AK334" s="11"/>
    </row>
    <row r="335" spans="1:37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1"/>
      <c r="AJ335" s="11"/>
      <c r="AK335" s="11"/>
    </row>
    <row r="336" spans="1:37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1"/>
      <c r="AJ336" s="11"/>
      <c r="AK336" s="11"/>
    </row>
    <row r="337" spans="1:37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1"/>
      <c r="AJ337" s="11"/>
      <c r="AK337" s="11"/>
    </row>
    <row r="338" spans="1:37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1"/>
      <c r="AJ338" s="11"/>
      <c r="AK338" s="11"/>
    </row>
    <row r="339" spans="1:37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1"/>
      <c r="AJ339" s="11"/>
      <c r="AK339" s="11"/>
    </row>
    <row r="340" spans="1:37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1"/>
      <c r="AJ340" s="11"/>
      <c r="AK340" s="11"/>
    </row>
    <row r="341" spans="1:37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1"/>
      <c r="AJ341" s="11"/>
      <c r="AK341" s="11"/>
    </row>
    <row r="342" spans="1:37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1"/>
      <c r="AJ342" s="11"/>
      <c r="AK342" s="11"/>
    </row>
    <row r="343" spans="1:37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1"/>
      <c r="AJ343" s="11"/>
      <c r="AK343" s="11"/>
    </row>
    <row r="344" spans="1:37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1"/>
      <c r="AJ344" s="11"/>
      <c r="AK344" s="11"/>
    </row>
    <row r="345" spans="1:37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1"/>
      <c r="AJ345" s="11"/>
      <c r="AK345" s="11"/>
    </row>
    <row r="346" spans="1:37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1"/>
      <c r="AJ346" s="11"/>
      <c r="AK346" s="11"/>
    </row>
    <row r="347" spans="1:37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1"/>
      <c r="AJ347" s="11"/>
      <c r="AK347" s="11"/>
    </row>
    <row r="348" spans="1:37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1"/>
      <c r="AJ348" s="11"/>
      <c r="AK348" s="11"/>
    </row>
    <row r="349" spans="1:37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1"/>
      <c r="AJ349" s="11"/>
      <c r="AK349" s="11"/>
    </row>
    <row r="350" spans="1:37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1"/>
      <c r="AJ350" s="11"/>
      <c r="AK350" s="11"/>
    </row>
    <row r="351" spans="1:37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1"/>
      <c r="AJ351" s="11"/>
      <c r="AK351" s="11"/>
    </row>
    <row r="352" spans="1:37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1"/>
      <c r="AJ352" s="11"/>
      <c r="AK352" s="11"/>
    </row>
    <row r="353" spans="1:37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1"/>
      <c r="AJ353" s="11"/>
      <c r="AK353" s="11"/>
    </row>
    <row r="354" spans="1:37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1"/>
      <c r="AJ354" s="11"/>
      <c r="AK354" s="11"/>
    </row>
    <row r="355" spans="1:37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1"/>
      <c r="AJ355" s="11"/>
      <c r="AK355" s="11"/>
    </row>
    <row r="356" spans="1:37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1"/>
      <c r="AJ356" s="11"/>
      <c r="AK356" s="11"/>
    </row>
    <row r="357" spans="1:37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1"/>
      <c r="AJ357" s="11"/>
      <c r="AK357" s="11"/>
    </row>
    <row r="358" spans="1:37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1"/>
      <c r="AJ358" s="11"/>
      <c r="AK358" s="11"/>
    </row>
    <row r="359" spans="1:37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1"/>
      <c r="AJ359" s="11"/>
      <c r="AK359" s="11"/>
    </row>
    <row r="360" spans="1:37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1"/>
      <c r="AJ360" s="11"/>
      <c r="AK360" s="11"/>
    </row>
    <row r="361" spans="1:37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1"/>
      <c r="AJ361" s="11"/>
      <c r="AK361" s="11"/>
    </row>
    <row r="362" spans="1:37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1"/>
      <c r="AJ362" s="11"/>
      <c r="AK362" s="11"/>
    </row>
    <row r="363" spans="1:37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1"/>
      <c r="AJ363" s="11"/>
      <c r="AK363" s="11"/>
    </row>
    <row r="364" spans="1:37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1"/>
      <c r="AJ364" s="11"/>
      <c r="AK364" s="11"/>
    </row>
    <row r="365" spans="1:37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1"/>
      <c r="AJ365" s="11"/>
      <c r="AK365" s="11"/>
    </row>
    <row r="366" spans="1:37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1"/>
      <c r="AJ366" s="11"/>
      <c r="AK366" s="11"/>
    </row>
    <row r="367" spans="1:37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1"/>
      <c r="AJ367" s="11"/>
      <c r="AK367" s="11"/>
    </row>
    <row r="368" spans="1:37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1"/>
      <c r="AJ368" s="11"/>
      <c r="AK368" s="11"/>
    </row>
    <row r="369" spans="1:37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1"/>
      <c r="AJ369" s="11"/>
      <c r="AK369" s="11"/>
    </row>
    <row r="370" spans="1:37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1"/>
      <c r="AJ370" s="11"/>
      <c r="AK370" s="11"/>
    </row>
    <row r="371" spans="1:37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1"/>
      <c r="AJ371" s="11"/>
      <c r="AK371" s="11"/>
    </row>
    <row r="372" spans="1:37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1"/>
      <c r="AJ372" s="11"/>
      <c r="AK372" s="11"/>
    </row>
    <row r="373" spans="1:37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1"/>
      <c r="AJ373" s="11"/>
      <c r="AK373" s="11"/>
    </row>
    <row r="374" spans="1:37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1"/>
      <c r="AJ374" s="11"/>
      <c r="AK374" s="11"/>
    </row>
    <row r="375" spans="1:37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1"/>
      <c r="AJ375" s="11"/>
      <c r="AK375" s="11"/>
    </row>
    <row r="376" spans="1:37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1"/>
      <c r="AJ376" s="11"/>
      <c r="AK376" s="11"/>
    </row>
    <row r="377" spans="1:37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1"/>
      <c r="AJ377" s="11"/>
      <c r="AK377" s="11"/>
    </row>
    <row r="378" spans="1:37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1"/>
      <c r="AJ378" s="11"/>
      <c r="AK378" s="11"/>
    </row>
    <row r="379" spans="1:37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1"/>
      <c r="AJ379" s="11"/>
      <c r="AK379" s="11"/>
    </row>
    <row r="380" spans="1:37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1"/>
      <c r="AJ380" s="11"/>
      <c r="AK380" s="11"/>
    </row>
    <row r="381" spans="1:37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1"/>
      <c r="AJ381" s="11"/>
      <c r="AK381" s="11"/>
    </row>
    <row r="382" spans="1:37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1"/>
      <c r="AJ382" s="11"/>
      <c r="AK382" s="11"/>
    </row>
    <row r="383" spans="1:37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1"/>
      <c r="AJ383" s="11"/>
      <c r="AK383" s="11"/>
    </row>
    <row r="384" spans="1:37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1"/>
      <c r="AJ384" s="11"/>
      <c r="AK384" s="11"/>
    </row>
    <row r="385" spans="1:37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1"/>
      <c r="AJ385" s="11"/>
      <c r="AK385" s="11"/>
    </row>
    <row r="386" spans="1:37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1"/>
      <c r="AJ386" s="11"/>
      <c r="AK386" s="11"/>
    </row>
    <row r="387" spans="1:37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1"/>
      <c r="AJ387" s="11"/>
      <c r="AK387" s="11"/>
    </row>
    <row r="388" spans="1:37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1"/>
      <c r="AJ388" s="11"/>
      <c r="AK388" s="11"/>
    </row>
    <row r="389" spans="1:37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1"/>
      <c r="AJ389" s="11"/>
      <c r="AK389" s="11"/>
    </row>
    <row r="390" spans="1:37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1"/>
      <c r="AJ390" s="11"/>
      <c r="AK390" s="11"/>
    </row>
    <row r="391" spans="1:37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1"/>
      <c r="AJ391" s="11"/>
      <c r="AK391" s="11"/>
    </row>
    <row r="392" spans="1:37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1"/>
      <c r="AJ392" s="11"/>
      <c r="AK392" s="11"/>
    </row>
    <row r="393" spans="1:37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1"/>
      <c r="AJ393" s="11"/>
      <c r="AK393" s="11"/>
    </row>
    <row r="394" spans="1:37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1"/>
      <c r="AJ394" s="11"/>
      <c r="AK394" s="11"/>
    </row>
    <row r="395" spans="1:37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1"/>
      <c r="AJ395" s="11"/>
      <c r="AK395" s="11"/>
    </row>
    <row r="396" spans="1:37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1"/>
      <c r="AJ396" s="11"/>
      <c r="AK396" s="11"/>
    </row>
    <row r="397" spans="1:37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1"/>
      <c r="AJ397" s="11"/>
      <c r="AK397" s="11"/>
    </row>
    <row r="398" spans="1:37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1"/>
      <c r="AJ398" s="11"/>
      <c r="AK398" s="11"/>
    </row>
    <row r="399" spans="1:37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1"/>
      <c r="AJ399" s="11"/>
      <c r="AK399" s="11"/>
    </row>
    <row r="400" spans="1:37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1"/>
      <c r="AJ400" s="11"/>
      <c r="AK400" s="11"/>
    </row>
    <row r="401" spans="1:37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1"/>
      <c r="AJ401" s="11"/>
      <c r="AK401" s="11"/>
    </row>
    <row r="402" spans="1:37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1"/>
      <c r="AJ402" s="11"/>
      <c r="AK402" s="11"/>
    </row>
    <row r="403" spans="1:37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1"/>
      <c r="AJ403" s="11"/>
      <c r="AK403" s="11"/>
    </row>
    <row r="404" spans="1:37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1"/>
      <c r="AJ404" s="11"/>
      <c r="AK404" s="11"/>
    </row>
    <row r="405" spans="1:37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1"/>
      <c r="AJ405" s="11"/>
      <c r="AK405" s="11"/>
    </row>
    <row r="406" spans="1:37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1"/>
      <c r="AJ406" s="11"/>
      <c r="AK406" s="11"/>
    </row>
    <row r="407" spans="1:37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1"/>
      <c r="AJ407" s="11"/>
      <c r="AK407" s="11"/>
    </row>
    <row r="408" spans="1:37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1"/>
      <c r="AJ408" s="11"/>
      <c r="AK408" s="11"/>
    </row>
    <row r="409" spans="1:37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1"/>
      <c r="AJ409" s="11"/>
      <c r="AK409" s="11"/>
    </row>
    <row r="410" spans="1:37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1"/>
      <c r="AJ410" s="11"/>
      <c r="AK410" s="11"/>
    </row>
    <row r="411" spans="1:37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1"/>
      <c r="AJ411" s="11"/>
      <c r="AK411" s="11"/>
    </row>
    <row r="412" spans="1:37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1"/>
      <c r="AJ412" s="11"/>
      <c r="AK412" s="11"/>
    </row>
    <row r="413" spans="1:37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1"/>
      <c r="AJ413" s="11"/>
      <c r="AK413" s="11"/>
    </row>
    <row r="414" spans="1:37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1"/>
      <c r="AJ414" s="11"/>
      <c r="AK414" s="11"/>
    </row>
    <row r="415" spans="1:37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1"/>
      <c r="AJ415" s="11"/>
      <c r="AK415" s="11"/>
    </row>
    <row r="416" spans="1:37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1"/>
      <c r="AJ416" s="11"/>
      <c r="AK416" s="11"/>
    </row>
    <row r="417" spans="1:37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1"/>
      <c r="AJ417" s="11"/>
      <c r="AK417" s="11"/>
    </row>
    <row r="418" spans="1:37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1"/>
      <c r="AJ418" s="11"/>
      <c r="AK418" s="11"/>
    </row>
    <row r="419" spans="1:37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1"/>
      <c r="AJ419" s="11"/>
      <c r="AK419" s="11"/>
    </row>
    <row r="420" spans="1:37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1"/>
      <c r="AJ420" s="11"/>
      <c r="AK420" s="11"/>
    </row>
    <row r="421" spans="1:37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1"/>
      <c r="AJ421" s="11"/>
      <c r="AK421" s="11"/>
    </row>
    <row r="422" spans="1:37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1"/>
      <c r="AJ422" s="11"/>
      <c r="AK422" s="11"/>
    </row>
    <row r="423" spans="1:37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1"/>
      <c r="AJ423" s="11"/>
      <c r="AK423" s="11"/>
    </row>
    <row r="424" spans="1:37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1"/>
      <c r="AJ424" s="11"/>
      <c r="AK424" s="11"/>
    </row>
    <row r="425" spans="1:37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1"/>
      <c r="AJ425" s="11"/>
      <c r="AK425" s="11"/>
    </row>
    <row r="426" spans="1:37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1"/>
      <c r="AJ426" s="11"/>
      <c r="AK426" s="11"/>
    </row>
    <row r="427" spans="1:37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1"/>
      <c r="AJ427" s="11"/>
      <c r="AK427" s="11"/>
    </row>
    <row r="428" spans="1:37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1"/>
      <c r="AJ428" s="11"/>
      <c r="AK428" s="11"/>
    </row>
    <row r="429" spans="1:37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1"/>
      <c r="AJ429" s="11"/>
      <c r="AK429" s="11"/>
    </row>
    <row r="430" spans="1:37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1"/>
      <c r="AJ430" s="11"/>
      <c r="AK430" s="11"/>
    </row>
    <row r="431" spans="1:37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1"/>
      <c r="AJ431" s="11"/>
      <c r="AK431" s="11"/>
    </row>
    <row r="432" spans="1:37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1"/>
      <c r="AJ432" s="11"/>
      <c r="AK432" s="11"/>
    </row>
    <row r="433" spans="1:37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1"/>
      <c r="AJ433" s="11"/>
      <c r="AK433" s="11"/>
    </row>
    <row r="434" spans="1:37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1"/>
      <c r="AJ434" s="11"/>
      <c r="AK434" s="11"/>
    </row>
    <row r="435" spans="1:37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1"/>
      <c r="AJ435" s="11"/>
      <c r="AK435" s="11"/>
    </row>
    <row r="436" spans="1:37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1"/>
      <c r="AJ436" s="11"/>
      <c r="AK436" s="11"/>
    </row>
    <row r="437" spans="1:37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1"/>
      <c r="AJ437" s="11"/>
      <c r="AK437" s="11"/>
    </row>
    <row r="438" spans="1:37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1"/>
      <c r="AJ438" s="11"/>
      <c r="AK438" s="11"/>
    </row>
    <row r="439" spans="1:37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1"/>
      <c r="AJ439" s="11"/>
      <c r="AK439" s="11"/>
    </row>
    <row r="440" spans="1:37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1"/>
      <c r="AJ440" s="11"/>
      <c r="AK440" s="11"/>
    </row>
    <row r="441" spans="1:37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1"/>
      <c r="AJ441" s="11"/>
      <c r="AK441" s="11"/>
    </row>
    <row r="442" spans="1:37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1"/>
      <c r="AJ442" s="11"/>
      <c r="AK442" s="11"/>
    </row>
    <row r="443" spans="1:37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1"/>
      <c r="AJ443" s="11"/>
      <c r="AK443" s="11"/>
    </row>
    <row r="444" spans="1:37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1"/>
      <c r="AJ444" s="11"/>
      <c r="AK444" s="11"/>
    </row>
    <row r="445" spans="1:37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1"/>
      <c r="AJ445" s="11"/>
      <c r="AK445" s="11"/>
    </row>
    <row r="446" spans="1:37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1"/>
      <c r="AJ446" s="11"/>
      <c r="AK446" s="11"/>
    </row>
    <row r="447" spans="1:37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1"/>
      <c r="AJ447" s="11"/>
      <c r="AK447" s="11"/>
    </row>
    <row r="448" spans="1:37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1"/>
      <c r="AJ448" s="11"/>
      <c r="AK448" s="11"/>
    </row>
    <row r="449" spans="1:37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1"/>
      <c r="AJ449" s="11"/>
      <c r="AK449" s="11"/>
    </row>
    <row r="450" spans="1:37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1"/>
      <c r="AJ450" s="11"/>
      <c r="AK450" s="11"/>
    </row>
    <row r="451" spans="1:37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1"/>
      <c r="AJ451" s="11"/>
      <c r="AK451" s="11"/>
    </row>
    <row r="452" spans="1:37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1"/>
      <c r="AJ452" s="11"/>
      <c r="AK452" s="11"/>
    </row>
    <row r="453" spans="1:37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1"/>
      <c r="AJ453" s="11"/>
      <c r="AK453" s="11"/>
    </row>
    <row r="454" spans="1:37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1"/>
      <c r="AJ454" s="11"/>
      <c r="AK454" s="11"/>
    </row>
    <row r="455" spans="1:37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1"/>
      <c r="AJ455" s="11"/>
      <c r="AK455" s="11"/>
    </row>
    <row r="456" spans="1:37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1"/>
      <c r="AJ456" s="11"/>
      <c r="AK456" s="11"/>
    </row>
    <row r="457" spans="1:37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1"/>
      <c r="AJ457" s="11"/>
      <c r="AK457" s="11"/>
    </row>
    <row r="458" spans="1:37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1"/>
      <c r="AJ458" s="11"/>
      <c r="AK458" s="11"/>
    </row>
    <row r="459" spans="1:37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1"/>
      <c r="AJ459" s="11"/>
      <c r="AK459" s="11"/>
    </row>
    <row r="460" spans="1:37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1"/>
      <c r="AJ460" s="11"/>
      <c r="AK460" s="11"/>
    </row>
    <row r="461" spans="1:37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1"/>
      <c r="AJ461" s="11"/>
      <c r="AK461" s="11"/>
    </row>
    <row r="462" spans="1:37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1"/>
      <c r="AJ462" s="11"/>
      <c r="AK462" s="11"/>
    </row>
    <row r="463" spans="1:37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1"/>
      <c r="AJ463" s="11"/>
      <c r="AK463" s="11"/>
    </row>
    <row r="464" spans="1:37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1"/>
      <c r="AJ464" s="11"/>
      <c r="AK464" s="11"/>
    </row>
    <row r="465" spans="1:37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1"/>
      <c r="AJ465" s="11"/>
      <c r="AK465" s="11"/>
    </row>
    <row r="466" spans="1:37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1"/>
      <c r="AJ466" s="11"/>
      <c r="AK466" s="11"/>
    </row>
    <row r="467" spans="1:37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1"/>
      <c r="AJ467" s="11"/>
      <c r="AK467" s="11"/>
    </row>
    <row r="468" spans="1:37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1"/>
      <c r="AJ468" s="11"/>
      <c r="AK468" s="11"/>
    </row>
    <row r="469" spans="1:37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1"/>
      <c r="AJ469" s="11"/>
      <c r="AK469" s="11"/>
    </row>
    <row r="470" spans="1:37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1"/>
      <c r="AJ470" s="11"/>
      <c r="AK470" s="11"/>
    </row>
    <row r="471" spans="1:37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1"/>
      <c r="AJ471" s="11"/>
      <c r="AK471" s="11"/>
    </row>
    <row r="472" spans="1:37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1"/>
      <c r="AJ472" s="11"/>
      <c r="AK472" s="11"/>
    </row>
    <row r="473" spans="1:37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1"/>
      <c r="AJ473" s="11"/>
      <c r="AK473" s="11"/>
    </row>
    <row r="474" spans="1:37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1"/>
      <c r="AJ474" s="11"/>
      <c r="AK474" s="11"/>
    </row>
    <row r="475" spans="1:37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1"/>
      <c r="AJ475" s="11"/>
      <c r="AK475" s="11"/>
    </row>
    <row r="476" spans="1:37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1"/>
      <c r="AJ476" s="11"/>
      <c r="AK476" s="11"/>
    </row>
    <row r="477" spans="1:37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1"/>
      <c r="AJ477" s="11"/>
      <c r="AK477" s="11"/>
    </row>
    <row r="478" spans="1:37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1"/>
      <c r="AJ478" s="11"/>
      <c r="AK478" s="11"/>
    </row>
    <row r="479" spans="1:37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1"/>
      <c r="AJ479" s="11"/>
      <c r="AK479" s="11"/>
    </row>
    <row r="480" spans="1:37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1"/>
      <c r="AJ480" s="11"/>
      <c r="AK480" s="11"/>
    </row>
    <row r="481" spans="1:37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1"/>
      <c r="AJ481" s="11"/>
      <c r="AK481" s="11"/>
    </row>
    <row r="482" spans="1:37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1"/>
      <c r="AJ482" s="11"/>
      <c r="AK482" s="11"/>
    </row>
    <row r="483" spans="1:37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1"/>
      <c r="AJ483" s="11"/>
      <c r="AK483" s="11"/>
    </row>
    <row r="484" spans="1:37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1"/>
      <c r="AJ484" s="11"/>
      <c r="AK484" s="11"/>
    </row>
    <row r="485" spans="1:37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1"/>
      <c r="AJ485" s="11"/>
      <c r="AK485" s="11"/>
    </row>
    <row r="486" spans="1:37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1"/>
      <c r="AJ486" s="11"/>
      <c r="AK486" s="11"/>
    </row>
    <row r="487" spans="1:37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1"/>
      <c r="AJ487" s="11"/>
      <c r="AK487" s="11"/>
    </row>
    <row r="488" spans="1:37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1"/>
      <c r="AJ488" s="11"/>
      <c r="AK488" s="11"/>
    </row>
    <row r="489" spans="1:37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1"/>
      <c r="AJ489" s="11"/>
      <c r="AK489" s="11"/>
    </row>
    <row r="490" spans="1:37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1"/>
      <c r="AJ490" s="11"/>
      <c r="AK490" s="11"/>
    </row>
    <row r="491" spans="1:37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1"/>
      <c r="AJ491" s="11"/>
      <c r="AK491" s="11"/>
    </row>
    <row r="492" spans="1:37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1"/>
      <c r="AJ492" s="11"/>
      <c r="AK492" s="11"/>
    </row>
    <row r="493" spans="1:37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1"/>
      <c r="AJ493" s="11"/>
      <c r="AK493" s="11"/>
    </row>
    <row r="494" spans="1:37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1"/>
      <c r="AJ494" s="11"/>
      <c r="AK494" s="11"/>
    </row>
    <row r="495" spans="1:37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1"/>
      <c r="AJ495" s="11"/>
      <c r="AK495" s="11"/>
    </row>
    <row r="496" spans="1:37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1"/>
      <c r="AJ496" s="11"/>
      <c r="AK496" s="11"/>
    </row>
    <row r="497" spans="1:37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1"/>
      <c r="AJ497" s="11"/>
      <c r="AK497" s="11"/>
    </row>
    <row r="498" spans="1:37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1"/>
      <c r="AJ498" s="11"/>
      <c r="AK498" s="11"/>
    </row>
    <row r="499" spans="1:37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1"/>
      <c r="AJ499" s="11"/>
      <c r="AK499" s="11"/>
    </row>
    <row r="500" spans="1:37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1"/>
      <c r="AJ500" s="11"/>
      <c r="AK500" s="11"/>
    </row>
    <row r="501" spans="1:37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1"/>
      <c r="AJ501" s="11"/>
      <c r="AK501" s="11"/>
    </row>
    <row r="502" spans="1:37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1"/>
      <c r="AJ502" s="11"/>
      <c r="AK502" s="11"/>
    </row>
    <row r="503" spans="1:37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1"/>
      <c r="AJ503" s="11"/>
      <c r="AK503" s="11"/>
    </row>
    <row r="504" spans="1:37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1"/>
      <c r="AJ504" s="11"/>
      <c r="AK504" s="11"/>
    </row>
    <row r="505" spans="1:37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1"/>
      <c r="AJ505" s="11"/>
      <c r="AK505" s="11"/>
    </row>
    <row r="506" spans="1:37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1"/>
      <c r="AJ506" s="11"/>
      <c r="AK506" s="11"/>
    </row>
    <row r="507" spans="1:37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1"/>
      <c r="AJ507" s="11"/>
      <c r="AK507" s="11"/>
    </row>
    <row r="508" spans="1:37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1"/>
      <c r="AJ508" s="11"/>
      <c r="AK508" s="11"/>
    </row>
    <row r="509" spans="1:37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1"/>
      <c r="AJ509" s="11"/>
      <c r="AK509" s="11"/>
    </row>
    <row r="510" spans="1:37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1"/>
      <c r="AJ510" s="11"/>
      <c r="AK510" s="11"/>
    </row>
    <row r="511" spans="1:37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1"/>
      <c r="AJ511" s="11"/>
      <c r="AK511" s="11"/>
    </row>
    <row r="512" spans="1:37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1"/>
      <c r="AJ512" s="11"/>
      <c r="AK512" s="11"/>
    </row>
    <row r="513" spans="1:37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1"/>
      <c r="AJ513" s="11"/>
      <c r="AK513" s="11"/>
    </row>
    <row r="514" spans="1:37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1"/>
      <c r="AJ514" s="11"/>
      <c r="AK514" s="11"/>
    </row>
    <row r="515" spans="1:37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1"/>
      <c r="AJ515" s="11"/>
      <c r="AK515" s="11"/>
    </row>
    <row r="516" spans="1:37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1"/>
      <c r="AJ516" s="11"/>
      <c r="AK516" s="11"/>
    </row>
    <row r="517" spans="1:37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1"/>
      <c r="AJ517" s="11"/>
      <c r="AK517" s="11"/>
    </row>
    <row r="518" spans="1:37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1"/>
      <c r="AJ518" s="11"/>
      <c r="AK518" s="11"/>
    </row>
    <row r="519" spans="1:37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1"/>
      <c r="AJ519" s="11"/>
      <c r="AK519" s="11"/>
    </row>
    <row r="520" spans="1:37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1"/>
      <c r="AJ520" s="11"/>
      <c r="AK520" s="11"/>
    </row>
    <row r="521" spans="1:37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1"/>
      <c r="AJ521" s="11"/>
      <c r="AK521" s="11"/>
    </row>
    <row r="522" spans="1:37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1"/>
      <c r="AJ522" s="11"/>
      <c r="AK522" s="11"/>
    </row>
    <row r="523" spans="1:37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1"/>
      <c r="AJ523" s="11"/>
      <c r="AK523" s="11"/>
    </row>
    <row r="524" spans="1:37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1"/>
      <c r="AJ524" s="11"/>
      <c r="AK524" s="11"/>
    </row>
    <row r="525" spans="1:37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1"/>
      <c r="AJ525" s="11"/>
      <c r="AK525" s="11"/>
    </row>
    <row r="526" spans="1:37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1"/>
      <c r="AJ526" s="11"/>
      <c r="AK526" s="11"/>
    </row>
    <row r="527" spans="1:37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1"/>
      <c r="AJ527" s="11"/>
      <c r="AK527" s="11"/>
    </row>
    <row r="528" spans="1:37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1"/>
      <c r="AJ528" s="11"/>
      <c r="AK528" s="11"/>
    </row>
    <row r="529" spans="1:37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1"/>
      <c r="AJ529" s="11"/>
      <c r="AK529" s="11"/>
    </row>
    <row r="530" spans="1:37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1"/>
      <c r="AJ530" s="11"/>
      <c r="AK530" s="11"/>
    </row>
    <row r="531" spans="1:37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1"/>
      <c r="AJ531" s="11"/>
      <c r="AK531" s="11"/>
    </row>
    <row r="532" spans="1:37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1"/>
      <c r="AJ532" s="11"/>
      <c r="AK532" s="11"/>
    </row>
    <row r="533" spans="1:37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1"/>
      <c r="AJ533" s="11"/>
      <c r="AK533" s="11"/>
    </row>
    <row r="534" spans="1:37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1"/>
      <c r="AJ534" s="11"/>
      <c r="AK534" s="11"/>
    </row>
    <row r="535" spans="1:37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1"/>
      <c r="AJ535" s="11"/>
      <c r="AK535" s="11"/>
    </row>
    <row r="536" spans="1:37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1"/>
      <c r="AJ536" s="11"/>
      <c r="AK536" s="11"/>
    </row>
    <row r="537" spans="1:37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1"/>
      <c r="AJ537" s="11"/>
      <c r="AK537" s="11"/>
    </row>
    <row r="538" spans="1:37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1"/>
      <c r="AJ538" s="11"/>
      <c r="AK538" s="11"/>
    </row>
    <row r="539" spans="1:37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1"/>
      <c r="AJ539" s="11"/>
      <c r="AK539" s="11"/>
    </row>
    <row r="540" spans="1:37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1"/>
      <c r="AJ540" s="11"/>
      <c r="AK540" s="11"/>
    </row>
    <row r="541" spans="1:37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1"/>
      <c r="AJ541" s="11"/>
      <c r="AK541" s="11"/>
    </row>
    <row r="542" spans="1:37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1"/>
      <c r="AJ542" s="11"/>
      <c r="AK542" s="11"/>
    </row>
    <row r="543" spans="1:37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1"/>
      <c r="AJ543" s="11"/>
      <c r="AK543" s="11"/>
    </row>
    <row r="544" spans="1:37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1"/>
      <c r="AJ544" s="11"/>
      <c r="AK544" s="11"/>
    </row>
    <row r="545" spans="1:37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1"/>
      <c r="AJ545" s="11"/>
      <c r="AK545" s="11"/>
    </row>
    <row r="546" spans="1:37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1"/>
      <c r="AJ546" s="11"/>
      <c r="AK546" s="11"/>
    </row>
    <row r="547" spans="1:37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1"/>
      <c r="AJ547" s="11"/>
      <c r="AK547" s="11"/>
    </row>
    <row r="548" spans="1:37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1"/>
      <c r="AJ548" s="11"/>
      <c r="AK548" s="11"/>
    </row>
    <row r="549" spans="1:37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1"/>
      <c r="AJ549" s="11"/>
      <c r="AK549" s="11"/>
    </row>
    <row r="550" spans="1:37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1"/>
      <c r="AJ550" s="11"/>
      <c r="AK550" s="11"/>
    </row>
    <row r="551" spans="1:37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1"/>
      <c r="AJ551" s="11"/>
      <c r="AK551" s="11"/>
    </row>
    <row r="552" spans="1:37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1"/>
      <c r="AJ552" s="11"/>
      <c r="AK552" s="11"/>
    </row>
    <row r="553" spans="1:37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1"/>
      <c r="AJ553" s="11"/>
      <c r="AK553" s="11"/>
    </row>
    <row r="554" spans="1:37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1"/>
      <c r="AJ554" s="11"/>
      <c r="AK554" s="11"/>
    </row>
    <row r="555" spans="1:37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1"/>
      <c r="AJ555" s="11"/>
      <c r="AK555" s="11"/>
    </row>
    <row r="556" spans="1:37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1"/>
      <c r="AJ556" s="11"/>
      <c r="AK556" s="11"/>
    </row>
    <row r="557" spans="1:37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1"/>
      <c r="AJ557" s="11"/>
      <c r="AK557" s="11"/>
    </row>
    <row r="558" spans="1:37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1"/>
      <c r="AJ558" s="11"/>
      <c r="AK558" s="11"/>
    </row>
    <row r="559" spans="1:37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1"/>
      <c r="AJ559" s="11"/>
      <c r="AK559" s="11"/>
    </row>
    <row r="560" spans="1:37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1"/>
      <c r="AJ560" s="11"/>
      <c r="AK560" s="11"/>
    </row>
    <row r="561" spans="1:37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1"/>
      <c r="AJ561" s="11"/>
      <c r="AK561" s="11"/>
    </row>
    <row r="562" spans="1:37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1"/>
      <c r="AJ562" s="11"/>
      <c r="AK562" s="11"/>
    </row>
    <row r="563" spans="1:37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1"/>
      <c r="AJ563" s="11"/>
      <c r="AK563" s="11"/>
    </row>
    <row r="564" spans="1:37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1"/>
      <c r="AJ564" s="11"/>
      <c r="AK564" s="11"/>
    </row>
    <row r="565" spans="1:37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1"/>
      <c r="AJ565" s="11"/>
      <c r="AK565" s="11"/>
    </row>
    <row r="566" spans="1:37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1"/>
      <c r="AJ566" s="11"/>
      <c r="AK566" s="11"/>
    </row>
    <row r="567" spans="1:37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1"/>
      <c r="AJ567" s="11"/>
      <c r="AK567" s="11"/>
    </row>
    <row r="568" spans="1:37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1"/>
      <c r="AJ568" s="11"/>
      <c r="AK568" s="11"/>
    </row>
    <row r="569" spans="1:37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1"/>
      <c r="AJ569" s="11"/>
      <c r="AK569" s="11"/>
    </row>
    <row r="570" spans="1:37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1"/>
      <c r="AJ570" s="11"/>
      <c r="AK570" s="11"/>
    </row>
    <row r="571" spans="1:37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1"/>
      <c r="AJ571" s="11"/>
      <c r="AK571" s="11"/>
    </row>
    <row r="572" spans="1:37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1"/>
      <c r="AJ572" s="11"/>
      <c r="AK572" s="11"/>
    </row>
    <row r="573" spans="1:37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1"/>
      <c r="AJ573" s="11"/>
      <c r="AK573" s="11"/>
    </row>
    <row r="574" spans="1:37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1"/>
      <c r="AJ574" s="11"/>
      <c r="AK574" s="11"/>
    </row>
    <row r="575" spans="1:37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1"/>
      <c r="AJ575" s="11"/>
      <c r="AK575" s="11"/>
    </row>
    <row r="576" spans="1:37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1"/>
      <c r="AJ576" s="11"/>
      <c r="AK576" s="11"/>
    </row>
    <row r="577" spans="1:37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1"/>
      <c r="AJ577" s="11"/>
      <c r="AK577" s="11"/>
    </row>
    <row r="578" spans="1:37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1"/>
      <c r="AJ578" s="11"/>
      <c r="AK578" s="11"/>
    </row>
    <row r="579" spans="1:37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1"/>
      <c r="AJ579" s="11"/>
      <c r="AK579" s="11"/>
    </row>
    <row r="580" spans="1:37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1"/>
      <c r="AJ580" s="11"/>
      <c r="AK580" s="11"/>
    </row>
    <row r="581" spans="1:37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1"/>
      <c r="AJ581" s="11"/>
      <c r="AK581" s="11"/>
    </row>
    <row r="582" spans="1:37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1"/>
      <c r="AJ582" s="11"/>
      <c r="AK582" s="11"/>
    </row>
    <row r="583" spans="1:37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1"/>
      <c r="AJ583" s="11"/>
      <c r="AK583" s="11"/>
    </row>
    <row r="584" spans="1:37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1"/>
      <c r="AJ584" s="11"/>
      <c r="AK584" s="11"/>
    </row>
    <row r="585" spans="1:37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1"/>
      <c r="AJ585" s="11"/>
      <c r="AK585" s="11"/>
    </row>
    <row r="586" spans="1:37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1"/>
      <c r="AJ586" s="11"/>
      <c r="AK586" s="11"/>
    </row>
    <row r="587" spans="1:37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1"/>
      <c r="AJ587" s="11"/>
      <c r="AK587" s="11"/>
    </row>
    <row r="588" spans="1:37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1"/>
      <c r="AJ588" s="11"/>
      <c r="AK588" s="11"/>
    </row>
    <row r="589" spans="1:37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1"/>
      <c r="AJ589" s="11"/>
      <c r="AK589" s="11"/>
    </row>
    <row r="590" spans="1:37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1"/>
      <c r="AJ590" s="11"/>
      <c r="AK590" s="11"/>
    </row>
    <row r="591" spans="1:37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1"/>
      <c r="AJ591" s="11"/>
      <c r="AK591" s="11"/>
    </row>
    <row r="592" spans="1:37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1"/>
      <c r="AJ592" s="11"/>
      <c r="AK592" s="11"/>
    </row>
    <row r="593" spans="1:37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1"/>
      <c r="AJ593" s="11"/>
      <c r="AK593" s="11"/>
    </row>
    <row r="594" spans="1:37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1"/>
      <c r="AJ594" s="11"/>
      <c r="AK594" s="11"/>
    </row>
    <row r="595" spans="1:37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1"/>
      <c r="AJ595" s="11"/>
      <c r="AK595" s="11"/>
    </row>
    <row r="596" spans="1:37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1"/>
      <c r="AJ596" s="11"/>
      <c r="AK596" s="11"/>
    </row>
    <row r="597" spans="1:37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1"/>
      <c r="AJ597" s="11"/>
      <c r="AK597" s="11"/>
    </row>
    <row r="598" spans="1:37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1"/>
      <c r="AJ598" s="11"/>
      <c r="AK598" s="11"/>
    </row>
    <row r="599" spans="1:37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1"/>
      <c r="AJ599" s="11"/>
      <c r="AK599" s="11"/>
    </row>
    <row r="600" spans="1:37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1"/>
      <c r="AJ600" s="11"/>
      <c r="AK600" s="11"/>
    </row>
    <row r="601" spans="1:37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1"/>
      <c r="AJ601" s="11"/>
      <c r="AK601" s="11"/>
    </row>
    <row r="602" spans="1:37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1"/>
      <c r="AJ602" s="11"/>
      <c r="AK602" s="11"/>
    </row>
    <row r="603" spans="1:37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1"/>
      <c r="AJ603" s="11"/>
      <c r="AK603" s="11"/>
    </row>
    <row r="604" spans="1:37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1"/>
      <c r="AJ604" s="11"/>
      <c r="AK604" s="11"/>
    </row>
    <row r="605" spans="1:37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1"/>
      <c r="AJ605" s="11"/>
      <c r="AK605" s="11"/>
    </row>
    <row r="606" spans="1:37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1"/>
      <c r="AJ606" s="11"/>
      <c r="AK606" s="11"/>
    </row>
    <row r="607" spans="1:37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1"/>
      <c r="AJ607" s="11"/>
      <c r="AK607" s="11"/>
    </row>
    <row r="608" spans="1:37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1"/>
      <c r="AJ608" s="11"/>
      <c r="AK608" s="11"/>
    </row>
    <row r="609" spans="1:37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1"/>
      <c r="AJ609" s="11"/>
      <c r="AK609" s="11"/>
    </row>
    <row r="610" spans="1:37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1"/>
      <c r="AJ610" s="11"/>
      <c r="AK610" s="11"/>
    </row>
    <row r="611" spans="1:37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1"/>
      <c r="AJ611" s="11"/>
      <c r="AK611" s="11"/>
    </row>
    <row r="612" spans="1:37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1"/>
      <c r="AJ612" s="11"/>
      <c r="AK612" s="11"/>
    </row>
    <row r="613" spans="1:37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1"/>
      <c r="AJ613" s="11"/>
      <c r="AK613" s="11"/>
    </row>
    <row r="614" spans="1:37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1"/>
      <c r="AJ614" s="11"/>
      <c r="AK614" s="11"/>
    </row>
    <row r="615" spans="1:37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1"/>
      <c r="AJ615" s="11"/>
      <c r="AK615" s="11"/>
    </row>
    <row r="616" spans="1:37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1"/>
      <c r="AJ616" s="11"/>
      <c r="AK616" s="11"/>
    </row>
    <row r="617" spans="1:37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1"/>
      <c r="AJ617" s="11"/>
      <c r="AK617" s="11"/>
    </row>
    <row r="618" spans="1:37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1"/>
      <c r="AJ618" s="11"/>
      <c r="AK618" s="11"/>
    </row>
    <row r="619" spans="1:37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1"/>
      <c r="AJ619" s="11"/>
      <c r="AK619" s="11"/>
    </row>
    <row r="620" spans="1:37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1"/>
      <c r="AJ620" s="11"/>
      <c r="AK620" s="11"/>
    </row>
    <row r="621" spans="1:37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1"/>
      <c r="AJ621" s="11"/>
      <c r="AK621" s="11"/>
    </row>
    <row r="622" spans="1:37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1"/>
      <c r="AJ622" s="11"/>
      <c r="AK622" s="11"/>
    </row>
    <row r="623" spans="1:37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1"/>
      <c r="AJ623" s="11"/>
      <c r="AK623" s="11"/>
    </row>
    <row r="624" spans="1:37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1"/>
      <c r="AJ624" s="11"/>
      <c r="AK624" s="11"/>
    </row>
    <row r="625" spans="1:37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1"/>
      <c r="AJ625" s="11"/>
      <c r="AK625" s="11"/>
    </row>
    <row r="626" spans="1:37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1"/>
      <c r="AJ626" s="11"/>
      <c r="AK626" s="11"/>
    </row>
    <row r="627" spans="1:37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1"/>
      <c r="AJ627" s="11"/>
      <c r="AK627" s="11"/>
    </row>
    <row r="628" spans="1:37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1"/>
      <c r="AJ628" s="11"/>
      <c r="AK628" s="11"/>
    </row>
    <row r="629" spans="1:37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1"/>
      <c r="AJ629" s="11"/>
      <c r="AK629" s="11"/>
    </row>
    <row r="630" spans="1:37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1"/>
      <c r="AJ630" s="11"/>
      <c r="AK630" s="11"/>
    </row>
    <row r="631" spans="1:37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1"/>
      <c r="AJ631" s="11"/>
      <c r="AK631" s="11"/>
    </row>
    <row r="632" spans="1:37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1"/>
      <c r="AJ632" s="11"/>
      <c r="AK632" s="11"/>
    </row>
    <row r="633" spans="1:37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1"/>
      <c r="AJ633" s="11"/>
      <c r="AK633" s="11"/>
    </row>
    <row r="634" spans="1:37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1"/>
      <c r="AJ634" s="11"/>
      <c r="AK634" s="11"/>
    </row>
    <row r="635" spans="1:37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1"/>
      <c r="AJ635" s="11"/>
      <c r="AK635" s="11"/>
    </row>
    <row r="636" spans="1:37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1"/>
      <c r="AJ636" s="11"/>
      <c r="AK636" s="11"/>
    </row>
    <row r="637" spans="1:37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1"/>
      <c r="AJ637" s="11"/>
      <c r="AK637" s="11"/>
    </row>
    <row r="638" spans="1:37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1"/>
      <c r="AJ638" s="11"/>
      <c r="AK638" s="11"/>
    </row>
    <row r="639" spans="1:37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1"/>
      <c r="AJ639" s="11"/>
      <c r="AK639" s="11"/>
    </row>
    <row r="640" spans="1:37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1"/>
      <c r="AJ640" s="11"/>
      <c r="AK640" s="11"/>
    </row>
    <row r="641" spans="1:37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1"/>
      <c r="AJ641" s="11"/>
      <c r="AK641" s="11"/>
    </row>
    <row r="642" spans="1:37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1"/>
      <c r="AJ642" s="11"/>
      <c r="AK642" s="11"/>
    </row>
    <row r="643" spans="1:37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1"/>
      <c r="AJ643" s="11"/>
      <c r="AK643" s="11"/>
    </row>
    <row r="644" spans="1:37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1"/>
      <c r="AJ644" s="11"/>
      <c r="AK644" s="11"/>
    </row>
    <row r="645" spans="1:37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1"/>
      <c r="AJ645" s="11"/>
      <c r="AK645" s="11"/>
    </row>
    <row r="646" spans="1:37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1"/>
      <c r="AJ646" s="11"/>
      <c r="AK646" s="11"/>
    </row>
    <row r="647" spans="1:37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1"/>
      <c r="AJ647" s="11"/>
      <c r="AK647" s="11"/>
    </row>
    <row r="648" spans="1:37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1"/>
      <c r="AJ648" s="11"/>
      <c r="AK648" s="11"/>
    </row>
    <row r="649" spans="1:37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1"/>
      <c r="AJ649" s="11"/>
      <c r="AK649" s="11"/>
    </row>
    <row r="650" spans="1:37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1"/>
      <c r="AJ650" s="11"/>
      <c r="AK650" s="11"/>
    </row>
    <row r="651" spans="1:37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1"/>
      <c r="AJ651" s="11"/>
      <c r="AK651" s="11"/>
    </row>
    <row r="652" spans="1:37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1"/>
      <c r="AJ652" s="11"/>
      <c r="AK652" s="11"/>
    </row>
    <row r="653" spans="1:37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1"/>
      <c r="AJ653" s="11"/>
      <c r="AK653" s="11"/>
    </row>
    <row r="654" spans="1:37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1"/>
      <c r="AJ654" s="11"/>
      <c r="AK654" s="11"/>
    </row>
    <row r="655" spans="1:37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1"/>
      <c r="AJ655" s="11"/>
      <c r="AK655" s="11"/>
    </row>
    <row r="656" spans="1:37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1"/>
      <c r="AJ656" s="11"/>
      <c r="AK656" s="11"/>
    </row>
    <row r="657" spans="1:37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1"/>
      <c r="AJ657" s="11"/>
      <c r="AK657" s="11"/>
    </row>
    <row r="658" spans="1:37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1"/>
      <c r="AJ658" s="11"/>
      <c r="AK658" s="11"/>
    </row>
    <row r="659" spans="1:37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1"/>
      <c r="AJ659" s="11"/>
      <c r="AK659" s="11"/>
    </row>
    <row r="660" spans="1:37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1"/>
      <c r="AJ660" s="11"/>
      <c r="AK660" s="11"/>
    </row>
    <row r="661" spans="1:37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1"/>
      <c r="AJ661" s="11"/>
      <c r="AK661" s="11"/>
    </row>
    <row r="662" spans="1:37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1"/>
      <c r="AJ662" s="11"/>
      <c r="AK662" s="11"/>
    </row>
    <row r="663" spans="1:37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1"/>
      <c r="AJ663" s="11"/>
      <c r="AK663" s="11"/>
    </row>
    <row r="664" spans="1:37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1"/>
      <c r="AJ664" s="11"/>
      <c r="AK664" s="11"/>
    </row>
    <row r="665" spans="1:37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1"/>
      <c r="AJ665" s="11"/>
      <c r="AK665" s="11"/>
    </row>
    <row r="666" spans="1:37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1"/>
      <c r="AJ666" s="11"/>
      <c r="AK666" s="11"/>
    </row>
    <row r="667" spans="1:37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1"/>
      <c r="AJ667" s="11"/>
      <c r="AK667" s="11"/>
    </row>
    <row r="668" spans="1:37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1"/>
      <c r="AJ668" s="11"/>
      <c r="AK668" s="11"/>
    </row>
    <row r="669" spans="1:37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1"/>
      <c r="AJ669" s="11"/>
      <c r="AK669" s="11"/>
    </row>
    <row r="670" spans="1:37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1"/>
      <c r="AJ670" s="11"/>
      <c r="AK670" s="11"/>
    </row>
    <row r="671" spans="1:37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1"/>
      <c r="AJ671" s="11"/>
      <c r="AK671" s="11"/>
    </row>
    <row r="672" spans="1:37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1"/>
      <c r="AJ672" s="11"/>
      <c r="AK672" s="11"/>
    </row>
    <row r="673" spans="1:37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1"/>
      <c r="AJ673" s="11"/>
      <c r="AK673" s="11"/>
    </row>
    <row r="674" spans="1:37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1"/>
      <c r="AJ674" s="11"/>
      <c r="AK674" s="11"/>
    </row>
    <row r="675" spans="1:37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1"/>
      <c r="AJ675" s="11"/>
      <c r="AK675" s="11"/>
    </row>
    <row r="676" spans="1:37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1"/>
      <c r="AJ676" s="11"/>
      <c r="AK676" s="11"/>
    </row>
    <row r="677" spans="1:37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1"/>
      <c r="AJ677" s="11"/>
      <c r="AK677" s="11"/>
    </row>
    <row r="678" spans="1:37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1"/>
      <c r="AJ678" s="11"/>
      <c r="AK678" s="11"/>
    </row>
    <row r="679" spans="1:37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1"/>
      <c r="AJ679" s="11"/>
      <c r="AK679" s="11"/>
    </row>
    <row r="680" spans="1:37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1"/>
      <c r="AJ680" s="11"/>
      <c r="AK680" s="11"/>
    </row>
    <row r="681" spans="1:37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1"/>
      <c r="AJ681" s="11"/>
      <c r="AK681" s="11"/>
    </row>
    <row r="682" spans="1:37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1"/>
      <c r="AJ682" s="11"/>
      <c r="AK682" s="11"/>
    </row>
    <row r="683" spans="1:37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1"/>
      <c r="AJ683" s="11"/>
      <c r="AK683" s="11"/>
    </row>
    <row r="684" spans="1:37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1"/>
      <c r="AJ684" s="11"/>
      <c r="AK684" s="11"/>
    </row>
    <row r="685" spans="1:37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1"/>
      <c r="AJ685" s="11"/>
      <c r="AK685" s="11"/>
    </row>
    <row r="686" spans="1:37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1"/>
      <c r="AJ686" s="11"/>
      <c r="AK686" s="11"/>
    </row>
    <row r="687" spans="1:37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1"/>
      <c r="AJ687" s="11"/>
      <c r="AK687" s="11"/>
    </row>
    <row r="688" spans="1:37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1"/>
      <c r="AJ688" s="11"/>
      <c r="AK688" s="11"/>
    </row>
    <row r="689" spans="1:37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1"/>
      <c r="AJ689" s="11"/>
      <c r="AK689" s="11"/>
    </row>
    <row r="690" spans="1:37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1"/>
      <c r="AJ690" s="11"/>
      <c r="AK690" s="11"/>
    </row>
    <row r="691" spans="1:37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1"/>
      <c r="AJ691" s="11"/>
      <c r="AK691" s="11"/>
    </row>
    <row r="692" spans="1:37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1"/>
      <c r="AJ692" s="11"/>
      <c r="AK692" s="11"/>
    </row>
    <row r="693" spans="1:37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1"/>
      <c r="AJ693" s="11"/>
      <c r="AK693" s="11"/>
    </row>
    <row r="694" spans="1:37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1"/>
      <c r="AJ694" s="11"/>
      <c r="AK694" s="11"/>
    </row>
    <row r="695" spans="1:37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1"/>
      <c r="AJ695" s="11"/>
      <c r="AK695" s="11"/>
    </row>
    <row r="696" spans="1:37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1"/>
      <c r="AJ696" s="11"/>
      <c r="AK696" s="11"/>
    </row>
    <row r="697" spans="1:37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1"/>
      <c r="AJ697" s="11"/>
      <c r="AK697" s="11"/>
    </row>
    <row r="698" spans="1:37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1"/>
      <c r="AJ698" s="11"/>
      <c r="AK698" s="11"/>
    </row>
    <row r="699" spans="1:37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1"/>
      <c r="AJ699" s="11"/>
      <c r="AK699" s="11"/>
    </row>
    <row r="700" spans="1:37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1"/>
      <c r="AJ700" s="11"/>
      <c r="AK700" s="11"/>
    </row>
    <row r="701" spans="1:37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1"/>
      <c r="AJ701" s="11"/>
      <c r="AK701" s="11"/>
    </row>
    <row r="702" spans="1:37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1"/>
      <c r="AJ702" s="11"/>
      <c r="AK702" s="11"/>
    </row>
    <row r="703" spans="1:37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1"/>
      <c r="AJ703" s="11"/>
      <c r="AK703" s="11"/>
    </row>
    <row r="704" spans="1:37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1"/>
      <c r="AJ704" s="11"/>
      <c r="AK704" s="11"/>
    </row>
    <row r="705" spans="1:37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1"/>
      <c r="AJ705" s="11"/>
      <c r="AK705" s="11"/>
    </row>
    <row r="706" spans="1:37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1"/>
      <c r="AJ706" s="11"/>
      <c r="AK706" s="11"/>
    </row>
    <row r="707" spans="1:37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1"/>
      <c r="AJ707" s="11"/>
      <c r="AK707" s="11"/>
    </row>
    <row r="708" spans="1:37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1"/>
      <c r="AJ708" s="11"/>
      <c r="AK708" s="11"/>
    </row>
    <row r="709" spans="1:37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1"/>
      <c r="AJ709" s="11"/>
      <c r="AK709" s="11"/>
    </row>
    <row r="710" spans="1:37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1"/>
      <c r="AJ710" s="11"/>
      <c r="AK710" s="11"/>
    </row>
    <row r="711" spans="1:37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1"/>
      <c r="AJ711" s="11"/>
      <c r="AK711" s="11"/>
    </row>
    <row r="712" spans="1:37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1"/>
      <c r="AJ712" s="11"/>
      <c r="AK712" s="11"/>
    </row>
    <row r="713" spans="1:37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1"/>
      <c r="AJ713" s="11"/>
      <c r="AK713" s="11"/>
    </row>
    <row r="714" spans="1:37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1"/>
      <c r="AJ714" s="11"/>
      <c r="AK714" s="11"/>
    </row>
    <row r="715" spans="1:37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1"/>
      <c r="AJ715" s="11"/>
      <c r="AK715" s="11"/>
    </row>
    <row r="716" spans="1:37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1"/>
      <c r="AJ716" s="11"/>
      <c r="AK716" s="11"/>
    </row>
    <row r="717" spans="1:37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1"/>
      <c r="AJ717" s="11"/>
      <c r="AK717" s="11"/>
    </row>
    <row r="718" spans="1:37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1"/>
      <c r="AJ718" s="11"/>
      <c r="AK718" s="11"/>
    </row>
    <row r="719" spans="1:37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1"/>
      <c r="AJ719" s="11"/>
      <c r="AK719" s="11"/>
    </row>
    <row r="720" spans="1:37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1"/>
      <c r="AJ720" s="11"/>
      <c r="AK720" s="11"/>
    </row>
    <row r="721" spans="1:37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1"/>
      <c r="AJ721" s="11"/>
      <c r="AK721" s="11"/>
    </row>
    <row r="722" spans="1:37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1"/>
      <c r="AJ722" s="11"/>
      <c r="AK722" s="11"/>
    </row>
    <row r="723" spans="1:37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1"/>
      <c r="AJ723" s="11"/>
      <c r="AK723" s="11"/>
    </row>
    <row r="724" spans="1:37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1"/>
      <c r="AJ724" s="11"/>
      <c r="AK724" s="11"/>
    </row>
    <row r="725" spans="1:37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1"/>
      <c r="AJ725" s="11"/>
      <c r="AK725" s="11"/>
    </row>
    <row r="726" spans="1:37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1"/>
      <c r="AJ726" s="11"/>
      <c r="AK726" s="11"/>
    </row>
    <row r="727" spans="1:37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1"/>
      <c r="AJ727" s="11"/>
      <c r="AK727" s="11"/>
    </row>
    <row r="728" spans="1:37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1"/>
      <c r="AJ728" s="11"/>
      <c r="AK728" s="11"/>
    </row>
    <row r="729" spans="1:37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1"/>
      <c r="AJ729" s="11"/>
      <c r="AK729" s="11"/>
    </row>
    <row r="730" spans="1:37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1"/>
      <c r="AJ730" s="11"/>
      <c r="AK730" s="11"/>
    </row>
    <row r="731" spans="1:37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1"/>
      <c r="AJ731" s="11"/>
      <c r="AK731" s="11"/>
    </row>
    <row r="732" spans="1:37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1"/>
      <c r="AJ732" s="11"/>
      <c r="AK732" s="11"/>
    </row>
    <row r="733" spans="1:37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1"/>
      <c r="AJ733" s="11"/>
      <c r="AK733" s="11"/>
    </row>
    <row r="734" spans="1:37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1"/>
      <c r="AJ734" s="11"/>
      <c r="AK734" s="11"/>
    </row>
    <row r="735" spans="1:37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1"/>
      <c r="AJ735" s="11"/>
      <c r="AK735" s="11"/>
    </row>
    <row r="736" spans="1:37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1"/>
      <c r="AJ736" s="11"/>
      <c r="AK736" s="11"/>
    </row>
    <row r="737" spans="1:37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1"/>
      <c r="AJ737" s="11"/>
      <c r="AK737" s="11"/>
    </row>
    <row r="738" spans="1:37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1"/>
      <c r="AJ738" s="11"/>
      <c r="AK738" s="11"/>
    </row>
    <row r="739" spans="1:37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1"/>
      <c r="AJ739" s="11"/>
      <c r="AK739" s="11"/>
    </row>
    <row r="740" spans="1:37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1"/>
      <c r="AJ740" s="11"/>
      <c r="AK740" s="11"/>
    </row>
    <row r="741" spans="1:37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1"/>
      <c r="AJ741" s="11"/>
      <c r="AK741" s="11"/>
    </row>
    <row r="742" spans="1:37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1"/>
      <c r="AJ742" s="11"/>
      <c r="AK742" s="11"/>
    </row>
    <row r="743" spans="1:37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1"/>
      <c r="AJ743" s="11"/>
      <c r="AK743" s="11"/>
    </row>
    <row r="744" spans="1:37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1"/>
      <c r="AJ744" s="11"/>
      <c r="AK744" s="11"/>
    </row>
    <row r="745" spans="1:37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1"/>
      <c r="AJ745" s="11"/>
      <c r="AK745" s="11"/>
    </row>
    <row r="746" spans="1:37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1"/>
      <c r="AJ746" s="11"/>
      <c r="AK746" s="11"/>
    </row>
    <row r="747" spans="1:37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1"/>
      <c r="AJ747" s="11"/>
      <c r="AK747" s="11"/>
    </row>
    <row r="748" spans="1:37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1"/>
      <c r="AJ748" s="11"/>
      <c r="AK748" s="11"/>
    </row>
    <row r="749" spans="1:37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1"/>
      <c r="AJ749" s="11"/>
      <c r="AK749" s="11"/>
    </row>
    <row r="750" spans="1:37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1"/>
      <c r="AJ750" s="11"/>
      <c r="AK750" s="11"/>
    </row>
    <row r="751" spans="1:37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1"/>
      <c r="AJ751" s="11"/>
      <c r="AK751" s="11"/>
    </row>
    <row r="752" spans="1:37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1"/>
      <c r="AJ752" s="11"/>
      <c r="AK752" s="11"/>
    </row>
    <row r="753" spans="1:37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1"/>
      <c r="AJ753" s="11"/>
      <c r="AK753" s="11"/>
    </row>
    <row r="754" spans="1:37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1"/>
      <c r="AJ754" s="11"/>
      <c r="AK754" s="11"/>
    </row>
    <row r="755" spans="1:37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1"/>
      <c r="AJ755" s="11"/>
      <c r="AK755" s="11"/>
    </row>
    <row r="756" spans="1:37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1"/>
      <c r="AJ756" s="11"/>
      <c r="AK756" s="11"/>
    </row>
    <row r="757" spans="1:37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1"/>
      <c r="AJ757" s="11"/>
      <c r="AK757" s="11"/>
    </row>
    <row r="758" spans="1:37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1"/>
      <c r="AJ758" s="11"/>
      <c r="AK758" s="11"/>
    </row>
    <row r="759" spans="1:37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1"/>
      <c r="AJ759" s="11"/>
      <c r="AK759" s="11"/>
    </row>
    <row r="760" spans="1:37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1"/>
      <c r="AJ760" s="11"/>
      <c r="AK760" s="11"/>
    </row>
    <row r="761" spans="1:37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1"/>
      <c r="AJ761" s="11"/>
      <c r="AK761" s="11"/>
    </row>
    <row r="762" spans="1:37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1"/>
      <c r="AJ762" s="11"/>
      <c r="AK762" s="11"/>
    </row>
    <row r="763" spans="1:37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1"/>
      <c r="AJ763" s="11"/>
      <c r="AK763" s="11"/>
    </row>
    <row r="764" spans="1:37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1"/>
      <c r="AJ764" s="11"/>
      <c r="AK764" s="11"/>
    </row>
    <row r="765" spans="1:37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1"/>
      <c r="AJ765" s="11"/>
      <c r="AK765" s="11"/>
    </row>
    <row r="766" spans="1:37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1"/>
      <c r="AJ766" s="11"/>
      <c r="AK766" s="11"/>
    </row>
    <row r="767" spans="1:37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1"/>
      <c r="AJ767" s="11"/>
      <c r="AK767" s="11"/>
    </row>
    <row r="768" spans="1:37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1"/>
      <c r="AJ768" s="11"/>
      <c r="AK768" s="11"/>
    </row>
    <row r="769" spans="1:37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1"/>
      <c r="AJ769" s="11"/>
      <c r="AK769" s="11"/>
    </row>
    <row r="770" spans="1:37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1"/>
      <c r="AJ770" s="11"/>
      <c r="AK770" s="11"/>
    </row>
    <row r="771" spans="1:37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1"/>
      <c r="AJ771" s="11"/>
      <c r="AK771" s="11"/>
    </row>
    <row r="772" spans="1:37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1"/>
      <c r="AJ772" s="11"/>
      <c r="AK772" s="11"/>
    </row>
    <row r="773" spans="1:37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1"/>
      <c r="AJ773" s="11"/>
      <c r="AK773" s="11"/>
    </row>
    <row r="774" spans="1:37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1"/>
      <c r="AJ774" s="11"/>
      <c r="AK774" s="11"/>
    </row>
    <row r="775" spans="1:37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1"/>
      <c r="AJ775" s="11"/>
      <c r="AK775" s="11"/>
    </row>
    <row r="776" spans="1:37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1"/>
      <c r="AJ776" s="11"/>
      <c r="AK776" s="11"/>
    </row>
    <row r="777" spans="1:37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1"/>
      <c r="AJ777" s="11"/>
      <c r="AK777" s="11"/>
    </row>
    <row r="778" spans="1:37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1"/>
      <c r="AJ778" s="11"/>
      <c r="AK778" s="11"/>
    </row>
    <row r="779" spans="1:37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1"/>
      <c r="AJ779" s="11"/>
      <c r="AK779" s="11"/>
    </row>
    <row r="780" spans="1:37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1"/>
      <c r="AJ780" s="11"/>
      <c r="AK780" s="11"/>
    </row>
    <row r="781" spans="1:37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1"/>
      <c r="AJ781" s="11"/>
      <c r="AK781" s="11"/>
    </row>
    <row r="782" spans="1:37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1"/>
      <c r="AJ782" s="11"/>
      <c r="AK782" s="11"/>
    </row>
    <row r="783" spans="1:37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1"/>
      <c r="AJ783" s="11"/>
      <c r="AK783" s="11"/>
    </row>
    <row r="784" spans="1:37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1"/>
      <c r="AJ784" s="11"/>
      <c r="AK784" s="11"/>
    </row>
    <row r="785" spans="1:37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1"/>
      <c r="AJ785" s="11"/>
      <c r="AK785" s="11"/>
    </row>
    <row r="786" spans="1:37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1"/>
      <c r="AJ786" s="11"/>
      <c r="AK786" s="11"/>
    </row>
    <row r="787" spans="1:37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1"/>
      <c r="AJ787" s="11"/>
      <c r="AK787" s="11"/>
    </row>
    <row r="788" spans="1:37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1"/>
      <c r="AJ788" s="11"/>
      <c r="AK788" s="11"/>
    </row>
    <row r="789" spans="1:37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1"/>
      <c r="AJ789" s="11"/>
      <c r="AK789" s="11"/>
    </row>
    <row r="790" spans="1:37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1"/>
      <c r="AJ790" s="11"/>
      <c r="AK790" s="11"/>
    </row>
    <row r="791" spans="1:37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1"/>
      <c r="AJ791" s="11"/>
      <c r="AK791" s="11"/>
    </row>
    <row r="792" spans="1:37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1"/>
      <c r="AJ792" s="11"/>
      <c r="AK792" s="11"/>
    </row>
    <row r="793" spans="1:37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1"/>
      <c r="AJ793" s="11"/>
      <c r="AK793" s="11"/>
    </row>
    <row r="794" spans="1:37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1"/>
      <c r="AJ794" s="11"/>
      <c r="AK794" s="11"/>
    </row>
    <row r="795" spans="1:37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1"/>
      <c r="AJ795" s="11"/>
      <c r="AK795" s="11"/>
    </row>
    <row r="796" spans="1:37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1"/>
      <c r="AJ796" s="11"/>
      <c r="AK796" s="11"/>
    </row>
    <row r="797" spans="1:37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1"/>
      <c r="AJ797" s="11"/>
      <c r="AK797" s="11"/>
    </row>
    <row r="798" spans="1:37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1"/>
      <c r="AJ798" s="11"/>
      <c r="AK798" s="11"/>
    </row>
    <row r="799" spans="1:37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1"/>
      <c r="AJ799" s="11"/>
      <c r="AK799" s="11"/>
    </row>
    <row r="800" spans="1:37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1"/>
      <c r="AJ800" s="11"/>
      <c r="AK800" s="11"/>
    </row>
    <row r="801" spans="1:37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1"/>
      <c r="AJ801" s="11"/>
      <c r="AK801" s="11"/>
    </row>
    <row r="802" spans="1:37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1"/>
      <c r="AJ802" s="11"/>
      <c r="AK802" s="11"/>
    </row>
    <row r="803" spans="1:37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1"/>
      <c r="AJ803" s="11"/>
      <c r="AK803" s="11"/>
    </row>
    <row r="804" spans="1:37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1"/>
      <c r="AJ804" s="11"/>
      <c r="AK804" s="11"/>
    </row>
    <row r="805" spans="1:37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1"/>
      <c r="AJ805" s="11"/>
      <c r="AK805" s="11"/>
    </row>
    <row r="806" spans="1:37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1"/>
      <c r="AJ806" s="11"/>
      <c r="AK806" s="11"/>
    </row>
    <row r="807" spans="1:37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1"/>
      <c r="AJ807" s="11"/>
      <c r="AK807" s="11"/>
    </row>
    <row r="808" spans="1:37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1"/>
      <c r="AJ808" s="11"/>
      <c r="AK808" s="11"/>
    </row>
    <row r="809" spans="1:37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1"/>
      <c r="AJ809" s="11"/>
      <c r="AK809" s="11"/>
    </row>
    <row r="810" spans="1:37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1"/>
      <c r="AJ810" s="11"/>
      <c r="AK810" s="11"/>
    </row>
    <row r="811" spans="1:37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1"/>
      <c r="AJ811" s="11"/>
      <c r="AK811" s="11"/>
    </row>
    <row r="812" spans="1:37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1"/>
      <c r="AJ812" s="11"/>
      <c r="AK812" s="11"/>
    </row>
    <row r="813" spans="1:37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1"/>
      <c r="AJ813" s="11"/>
      <c r="AK813" s="11"/>
    </row>
    <row r="814" spans="1:37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1"/>
      <c r="AJ814" s="11"/>
      <c r="AK814" s="11"/>
    </row>
    <row r="815" spans="1:37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1"/>
      <c r="AJ815" s="11"/>
      <c r="AK815" s="11"/>
    </row>
    <row r="816" spans="1:37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1"/>
      <c r="AJ816" s="11"/>
      <c r="AK816" s="11"/>
    </row>
    <row r="817" spans="1:37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1"/>
      <c r="AJ817" s="11"/>
      <c r="AK817" s="11"/>
    </row>
    <row r="818" spans="1:37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1"/>
      <c r="AJ818" s="11"/>
      <c r="AK818" s="11"/>
    </row>
    <row r="819" spans="1:37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1"/>
      <c r="AJ819" s="11"/>
      <c r="AK819" s="11"/>
    </row>
    <row r="820" spans="1:37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1"/>
      <c r="AJ820" s="11"/>
      <c r="AK820" s="11"/>
    </row>
    <row r="821" spans="1:37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1"/>
      <c r="AJ821" s="11"/>
      <c r="AK821" s="11"/>
    </row>
    <row r="822" spans="1:37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1"/>
      <c r="AJ822" s="11"/>
      <c r="AK822" s="11"/>
    </row>
    <row r="823" spans="1:37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1"/>
      <c r="AJ823" s="11"/>
      <c r="AK823" s="11"/>
    </row>
    <row r="824" spans="1:37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1"/>
      <c r="AJ824" s="11"/>
      <c r="AK824" s="11"/>
    </row>
    <row r="825" spans="1:37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1"/>
      <c r="AJ825" s="11"/>
      <c r="AK825" s="11"/>
    </row>
    <row r="826" spans="1:37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1"/>
      <c r="AJ826" s="11"/>
      <c r="AK826" s="11"/>
    </row>
    <row r="827" spans="1:37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1"/>
      <c r="AJ827" s="11"/>
      <c r="AK827" s="11"/>
    </row>
    <row r="828" spans="1:37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1"/>
      <c r="AJ828" s="11"/>
      <c r="AK828" s="11"/>
    </row>
    <row r="829" spans="1:37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1"/>
      <c r="AJ829" s="11"/>
      <c r="AK829" s="11"/>
    </row>
    <row r="830" spans="1:37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1"/>
      <c r="AJ830" s="11"/>
      <c r="AK830" s="11"/>
    </row>
    <row r="831" spans="1:37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1"/>
      <c r="AJ831" s="11"/>
      <c r="AK831" s="11"/>
    </row>
    <row r="832" spans="1:37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1"/>
      <c r="AJ832" s="11"/>
      <c r="AK832" s="11"/>
    </row>
    <row r="833" spans="1:37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1"/>
      <c r="AJ833" s="11"/>
      <c r="AK833" s="11"/>
    </row>
    <row r="834" spans="1:37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1"/>
      <c r="AJ834" s="11"/>
      <c r="AK834" s="11"/>
    </row>
    <row r="835" spans="1:37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1"/>
      <c r="AJ835" s="11"/>
      <c r="AK835" s="11"/>
    </row>
    <row r="836" spans="1:37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1"/>
      <c r="AJ836" s="11"/>
      <c r="AK836" s="11"/>
    </row>
    <row r="837" spans="1:37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1"/>
      <c r="AJ837" s="11"/>
      <c r="AK837" s="11"/>
    </row>
    <row r="838" spans="1:37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1"/>
      <c r="AJ838" s="11"/>
      <c r="AK838" s="11"/>
    </row>
    <row r="839" spans="1:37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1"/>
      <c r="AJ839" s="11"/>
      <c r="AK839" s="11"/>
    </row>
    <row r="840" spans="1:37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1"/>
      <c r="AJ840" s="11"/>
      <c r="AK840" s="11"/>
    </row>
    <row r="841" spans="1:37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1"/>
      <c r="AJ841" s="11"/>
      <c r="AK841" s="11"/>
    </row>
    <row r="842" spans="1:37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1"/>
      <c r="AJ842" s="11"/>
      <c r="AK842" s="11"/>
    </row>
    <row r="843" spans="1:37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1"/>
      <c r="AJ843" s="11"/>
      <c r="AK843" s="11"/>
    </row>
    <row r="844" spans="1:37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1"/>
      <c r="AJ844" s="11"/>
      <c r="AK844" s="11"/>
    </row>
    <row r="845" spans="1:37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1"/>
      <c r="AJ845" s="11"/>
      <c r="AK845" s="11"/>
    </row>
    <row r="846" spans="1:37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1"/>
      <c r="AJ846" s="11"/>
      <c r="AK846" s="11"/>
    </row>
    <row r="847" spans="1:37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1"/>
      <c r="AJ847" s="11"/>
      <c r="AK847" s="11"/>
    </row>
    <row r="848" spans="1:37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1"/>
      <c r="AJ848" s="11"/>
      <c r="AK848" s="11"/>
    </row>
    <row r="849" spans="1:37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1"/>
      <c r="AJ849" s="11"/>
      <c r="AK849" s="11"/>
    </row>
    <row r="850" spans="1:37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1"/>
      <c r="AJ850" s="11"/>
      <c r="AK850" s="11"/>
    </row>
    <row r="851" spans="1:37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1"/>
      <c r="AJ851" s="11"/>
      <c r="AK851" s="11"/>
    </row>
    <row r="852" spans="1:37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1"/>
      <c r="AJ852" s="11"/>
      <c r="AK852" s="11"/>
    </row>
    <row r="853" spans="1:37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1"/>
      <c r="AJ853" s="11"/>
      <c r="AK853" s="11"/>
    </row>
    <row r="854" spans="1:37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1"/>
      <c r="AJ854" s="11"/>
      <c r="AK854" s="11"/>
    </row>
    <row r="855" spans="1:37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1"/>
      <c r="AJ855" s="11"/>
      <c r="AK855" s="11"/>
    </row>
    <row r="856" spans="1:37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1"/>
      <c r="AJ856" s="11"/>
      <c r="AK856" s="11"/>
    </row>
    <row r="857" spans="1:37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1"/>
      <c r="AJ857" s="11"/>
      <c r="AK857" s="11"/>
    </row>
    <row r="858" spans="1:37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1"/>
      <c r="AJ858" s="11"/>
      <c r="AK858" s="11"/>
    </row>
    <row r="859" spans="1:37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1"/>
      <c r="AJ859" s="11"/>
      <c r="AK859" s="11"/>
    </row>
    <row r="860" spans="1:37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1"/>
      <c r="AJ860" s="11"/>
      <c r="AK860" s="11"/>
    </row>
    <row r="861" spans="1:37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1"/>
      <c r="AJ861" s="11"/>
      <c r="AK861" s="11"/>
    </row>
    <row r="862" spans="1:37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1"/>
      <c r="AJ862" s="11"/>
      <c r="AK862" s="11"/>
    </row>
    <row r="863" spans="1:37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1"/>
      <c r="AJ863" s="11"/>
      <c r="AK863" s="11"/>
    </row>
    <row r="864" spans="1:37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1"/>
      <c r="AJ864" s="11"/>
      <c r="AK864" s="11"/>
    </row>
    <row r="865" spans="1:37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1"/>
      <c r="AJ865" s="11"/>
      <c r="AK865" s="11"/>
    </row>
    <row r="866" spans="1:37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1"/>
      <c r="AJ866" s="11"/>
      <c r="AK866" s="11"/>
    </row>
    <row r="867" spans="1:37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1"/>
      <c r="AJ867" s="11"/>
      <c r="AK867" s="11"/>
    </row>
    <row r="868" spans="1:37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1"/>
      <c r="AJ868" s="11"/>
      <c r="AK868" s="11"/>
    </row>
    <row r="869" spans="1:37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1"/>
      <c r="AJ869" s="11"/>
      <c r="AK869" s="11"/>
    </row>
    <row r="870" spans="1:37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1"/>
      <c r="AJ870" s="11"/>
      <c r="AK870" s="11"/>
    </row>
    <row r="871" spans="1:37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1"/>
      <c r="AJ871" s="11"/>
      <c r="AK871" s="11"/>
    </row>
    <row r="872" spans="1:37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1"/>
      <c r="AJ872" s="11"/>
      <c r="AK872" s="11"/>
    </row>
    <row r="873" spans="1:37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1"/>
      <c r="AJ873" s="11"/>
      <c r="AK873" s="11"/>
    </row>
    <row r="874" spans="1:37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1"/>
      <c r="AJ874" s="11"/>
      <c r="AK874" s="11"/>
    </row>
    <row r="875" spans="1:37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1"/>
      <c r="AJ875" s="11"/>
      <c r="AK875" s="11"/>
    </row>
    <row r="876" spans="1:37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1"/>
      <c r="AJ876" s="11"/>
      <c r="AK876" s="11"/>
    </row>
    <row r="877" spans="1:37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1"/>
      <c r="AJ877" s="11"/>
      <c r="AK877" s="11"/>
    </row>
    <row r="878" spans="1:37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1"/>
      <c r="AJ878" s="11"/>
      <c r="AK878" s="11"/>
    </row>
    <row r="879" spans="1:37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1"/>
      <c r="AJ879" s="11"/>
      <c r="AK879" s="11"/>
    </row>
    <row r="880" spans="1:37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1"/>
      <c r="AJ880" s="11"/>
      <c r="AK880" s="11"/>
    </row>
    <row r="881" spans="1:37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1"/>
      <c r="AJ881" s="11"/>
      <c r="AK881" s="11"/>
    </row>
    <row r="882" spans="1:37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1"/>
      <c r="AJ882" s="11"/>
      <c r="AK882" s="11"/>
    </row>
    <row r="883" spans="1:37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1"/>
      <c r="AJ883" s="11"/>
      <c r="AK883" s="11"/>
    </row>
    <row r="884" spans="1:37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1"/>
      <c r="AJ884" s="11"/>
      <c r="AK884" s="11"/>
    </row>
    <row r="885" spans="1:37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1"/>
      <c r="AJ885" s="11"/>
      <c r="AK885" s="11"/>
    </row>
    <row r="886" spans="1:37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1"/>
      <c r="AJ886" s="11"/>
      <c r="AK886" s="11"/>
    </row>
    <row r="887" spans="1:37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1"/>
      <c r="AJ887" s="11"/>
      <c r="AK887" s="11"/>
    </row>
    <row r="888" spans="1:37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1"/>
      <c r="AJ888" s="11"/>
      <c r="AK888" s="11"/>
    </row>
    <row r="889" spans="1:37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1"/>
      <c r="AJ889" s="11"/>
      <c r="AK889" s="11"/>
    </row>
    <row r="890" spans="1:37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1"/>
      <c r="AJ890" s="11"/>
      <c r="AK890" s="11"/>
    </row>
    <row r="891" spans="1:37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1"/>
      <c r="AJ891" s="11"/>
      <c r="AK891" s="11"/>
    </row>
    <row r="892" spans="1:37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1"/>
      <c r="AJ892" s="11"/>
      <c r="AK892" s="11"/>
    </row>
    <row r="893" spans="1:37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1"/>
      <c r="AJ893" s="11"/>
      <c r="AK893" s="11"/>
    </row>
    <row r="894" spans="1:37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1"/>
      <c r="AJ894" s="11"/>
      <c r="AK894" s="11"/>
    </row>
    <row r="895" spans="1:37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1"/>
      <c r="AJ895" s="11"/>
      <c r="AK895" s="11"/>
    </row>
    <row r="896" spans="1:37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1"/>
      <c r="AJ896" s="11"/>
      <c r="AK896" s="11"/>
    </row>
    <row r="897" spans="1:37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1"/>
      <c r="AJ897" s="11"/>
      <c r="AK897" s="11"/>
    </row>
    <row r="898" spans="1:37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1"/>
      <c r="AJ898" s="11"/>
      <c r="AK898" s="11"/>
    </row>
    <row r="899" spans="1:37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1"/>
      <c r="AJ899" s="11"/>
      <c r="AK899" s="11"/>
    </row>
    <row r="900" spans="1:37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1"/>
      <c r="AJ900" s="11"/>
      <c r="AK900" s="11"/>
    </row>
    <row r="901" spans="1:37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1"/>
      <c r="AJ901" s="11"/>
      <c r="AK901" s="11"/>
    </row>
    <row r="902" spans="1:37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1"/>
      <c r="AJ902" s="11"/>
      <c r="AK902" s="11"/>
    </row>
    <row r="903" spans="1:37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1"/>
      <c r="AJ903" s="11"/>
      <c r="AK903" s="11"/>
    </row>
    <row r="904" spans="1:37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1"/>
      <c r="AJ904" s="11"/>
      <c r="AK904" s="11"/>
    </row>
    <row r="905" spans="1:37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1"/>
      <c r="AJ905" s="11"/>
      <c r="AK905" s="11"/>
    </row>
    <row r="906" spans="1:37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1"/>
      <c r="AJ906" s="11"/>
      <c r="AK906" s="11"/>
    </row>
    <row r="907" spans="1:37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1"/>
      <c r="AJ907" s="11"/>
      <c r="AK907" s="11"/>
    </row>
    <row r="908" spans="1:37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1"/>
      <c r="AJ908" s="11"/>
      <c r="AK908" s="11"/>
    </row>
    <row r="909" spans="1:37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1"/>
      <c r="AJ909" s="11"/>
      <c r="AK909" s="11"/>
    </row>
    <row r="910" spans="1:37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1"/>
      <c r="AJ910" s="11"/>
      <c r="AK910" s="11"/>
    </row>
    <row r="911" spans="1:37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1"/>
      <c r="AJ911" s="11"/>
      <c r="AK911" s="11"/>
    </row>
    <row r="912" spans="1:37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1"/>
      <c r="AJ912" s="11"/>
      <c r="AK912" s="11"/>
    </row>
    <row r="913" spans="1:37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1"/>
      <c r="AJ913" s="11"/>
      <c r="AK913" s="11"/>
    </row>
    <row r="914" spans="1:37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1"/>
      <c r="AJ914" s="11"/>
      <c r="AK914" s="11"/>
    </row>
    <row r="915" spans="1:37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1"/>
      <c r="AJ915" s="11"/>
      <c r="AK915" s="11"/>
    </row>
    <row r="916" spans="1:37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1"/>
      <c r="AJ916" s="11"/>
      <c r="AK916" s="11"/>
    </row>
    <row r="917" spans="1:37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1"/>
      <c r="AJ917" s="11"/>
      <c r="AK917" s="11"/>
    </row>
    <row r="918" spans="1:37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1"/>
      <c r="AJ918" s="11"/>
      <c r="AK918" s="11"/>
    </row>
    <row r="919" spans="1:37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1"/>
      <c r="AJ919" s="11"/>
      <c r="AK919" s="11"/>
    </row>
    <row r="920" spans="1:37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1"/>
      <c r="AJ920" s="11"/>
      <c r="AK920" s="11"/>
    </row>
    <row r="921" spans="1:37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1"/>
      <c r="AJ921" s="11"/>
      <c r="AK921" s="11"/>
    </row>
    <row r="922" spans="1:37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1"/>
      <c r="AJ922" s="11"/>
      <c r="AK922" s="11"/>
    </row>
    <row r="923" spans="1:37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1"/>
      <c r="AJ923" s="11"/>
      <c r="AK923" s="11"/>
    </row>
    <row r="924" spans="1:37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1"/>
      <c r="AJ924" s="11"/>
      <c r="AK924" s="11"/>
    </row>
    <row r="925" spans="1:37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1"/>
      <c r="AJ925" s="11"/>
      <c r="AK925" s="11"/>
    </row>
    <row r="926" spans="1:37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1"/>
      <c r="AJ926" s="11"/>
      <c r="AK926" s="11"/>
    </row>
    <row r="927" spans="1:37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1"/>
      <c r="AJ927" s="11"/>
      <c r="AK927" s="11"/>
    </row>
    <row r="928" spans="1:37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1"/>
      <c r="AJ928" s="11"/>
      <c r="AK928" s="11"/>
    </row>
    <row r="929" spans="1:37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1"/>
      <c r="AJ929" s="11"/>
      <c r="AK929" s="11"/>
    </row>
    <row r="930" spans="1:37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1"/>
      <c r="AJ930" s="11"/>
      <c r="AK930" s="11"/>
    </row>
    <row r="931" spans="1:37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1"/>
      <c r="AJ931" s="11"/>
      <c r="AK931" s="11"/>
    </row>
    <row r="932" spans="1:37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1"/>
      <c r="AJ932" s="11"/>
      <c r="AK932" s="11"/>
    </row>
    <row r="933" spans="1:37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1"/>
      <c r="AJ933" s="11"/>
      <c r="AK933" s="11"/>
    </row>
    <row r="934" spans="1:37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1"/>
      <c r="AJ934" s="11"/>
      <c r="AK934" s="11"/>
    </row>
    <row r="935" spans="1:37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1"/>
      <c r="AJ935" s="11"/>
      <c r="AK935" s="11"/>
    </row>
    <row r="936" spans="1:37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1"/>
      <c r="AJ936" s="11"/>
      <c r="AK936" s="11"/>
    </row>
    <row r="937" spans="1:37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1"/>
      <c r="AJ937" s="11"/>
      <c r="AK937" s="11"/>
    </row>
    <row r="938" spans="1:37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1"/>
      <c r="AJ938" s="11"/>
      <c r="AK938" s="11"/>
    </row>
    <row r="939" spans="1:37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1"/>
      <c r="AJ939" s="11"/>
      <c r="AK939" s="11"/>
    </row>
    <row r="940" spans="1:37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1"/>
      <c r="AJ940" s="11"/>
      <c r="AK940" s="11"/>
    </row>
    <row r="941" spans="1:37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1"/>
      <c r="AJ941" s="11"/>
      <c r="AK941" s="11"/>
    </row>
    <row r="942" spans="1:37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1"/>
      <c r="AJ942" s="11"/>
      <c r="AK942" s="11"/>
    </row>
    <row r="943" spans="1:37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1"/>
      <c r="AJ943" s="11"/>
      <c r="AK943" s="11"/>
    </row>
    <row r="944" spans="1:37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1"/>
      <c r="AJ944" s="11"/>
      <c r="AK944" s="11"/>
    </row>
    <row r="945" spans="1:37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1"/>
      <c r="AJ945" s="11"/>
      <c r="AK945" s="11"/>
    </row>
    <row r="946" spans="1:37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1"/>
      <c r="AJ946" s="11"/>
      <c r="AK946" s="11"/>
    </row>
    <row r="947" spans="1:37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1"/>
      <c r="AJ947" s="11"/>
      <c r="AK947" s="11"/>
    </row>
    <row r="948" spans="1:37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1"/>
      <c r="AJ948" s="11"/>
      <c r="AK948" s="11"/>
    </row>
    <row r="949" spans="1:37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1"/>
      <c r="AJ949" s="11"/>
      <c r="AK949" s="11"/>
    </row>
    <row r="950" spans="1:37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1"/>
      <c r="AJ950" s="11"/>
      <c r="AK950" s="11"/>
    </row>
    <row r="951" spans="1:37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1"/>
      <c r="AJ951" s="11"/>
      <c r="AK951" s="11"/>
    </row>
    <row r="952" spans="1:37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1"/>
      <c r="AJ952" s="11"/>
      <c r="AK952" s="11"/>
    </row>
    <row r="953" spans="1:37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1"/>
      <c r="AJ953" s="11"/>
      <c r="AK953" s="11"/>
    </row>
    <row r="954" spans="1:37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1"/>
      <c r="AJ954" s="11"/>
      <c r="AK954" s="11"/>
    </row>
    <row r="955" spans="1:37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1"/>
      <c r="AJ955" s="11"/>
      <c r="AK955" s="11"/>
    </row>
    <row r="956" spans="1:37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1"/>
      <c r="AJ956" s="11"/>
      <c r="AK956" s="11"/>
    </row>
    <row r="957" spans="1:37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1"/>
      <c r="AJ957" s="11"/>
      <c r="AK957" s="11"/>
    </row>
    <row r="958" spans="1:37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1"/>
      <c r="AJ958" s="11"/>
      <c r="AK958" s="11"/>
    </row>
    <row r="959" spans="1:37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1"/>
      <c r="AJ959" s="11"/>
      <c r="AK959" s="11"/>
    </row>
    <row r="960" spans="1:37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1"/>
      <c r="AJ960" s="11"/>
      <c r="AK960" s="11"/>
    </row>
    <row r="961" spans="1:37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1"/>
      <c r="AJ961" s="11"/>
      <c r="AK961" s="11"/>
    </row>
    <row r="962" spans="1:37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1"/>
      <c r="AJ962" s="11"/>
      <c r="AK962" s="11"/>
    </row>
    <row r="963" spans="1:37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1"/>
      <c r="AJ963" s="11"/>
      <c r="AK963" s="11"/>
    </row>
    <row r="964" spans="1:37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1"/>
      <c r="AJ964" s="11"/>
      <c r="AK964" s="11"/>
    </row>
    <row r="965" spans="1:37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1"/>
      <c r="AJ965" s="11"/>
      <c r="AK965" s="11"/>
    </row>
    <row r="966" spans="1:37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1"/>
      <c r="AJ966" s="11"/>
      <c r="AK966" s="11"/>
    </row>
    <row r="967" spans="1:37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1"/>
      <c r="AJ967" s="11"/>
      <c r="AK967" s="11"/>
    </row>
    <row r="968" spans="1:37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1"/>
      <c r="AJ968" s="11"/>
      <c r="AK968" s="11"/>
    </row>
    <row r="969" spans="1:37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1"/>
      <c r="AJ969" s="11"/>
      <c r="AK969" s="11"/>
    </row>
    <row r="970" spans="1:37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1"/>
      <c r="AJ970" s="11"/>
      <c r="AK970" s="11"/>
    </row>
    <row r="971" spans="1:37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1"/>
      <c r="AJ971" s="11"/>
      <c r="AK971" s="11"/>
    </row>
    <row r="972" spans="1:37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1"/>
      <c r="AJ972" s="11"/>
      <c r="AK972" s="11"/>
    </row>
    <row r="973" spans="1:37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1"/>
      <c r="AJ973" s="11"/>
      <c r="AK973" s="11"/>
    </row>
    <row r="974" spans="1:37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1"/>
      <c r="AJ974" s="11"/>
      <c r="AK974" s="11"/>
    </row>
    <row r="975" spans="1:37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1"/>
      <c r="AJ975" s="11"/>
      <c r="AK975" s="11"/>
    </row>
    <row r="976" spans="1:37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1"/>
      <c r="AJ976" s="11"/>
      <c r="AK976" s="11"/>
    </row>
    <row r="977" spans="1:37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1"/>
      <c r="AJ977" s="11"/>
      <c r="AK977" s="11"/>
    </row>
    <row r="978" spans="1:37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1"/>
      <c r="AJ978" s="11"/>
      <c r="AK978" s="11"/>
    </row>
    <row r="979" spans="1:37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1"/>
      <c r="AJ979" s="11"/>
      <c r="AK979" s="11"/>
    </row>
    <row r="980" spans="1:37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1"/>
      <c r="AJ980" s="11"/>
      <c r="AK980" s="11"/>
    </row>
    <row r="981" spans="1:37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1"/>
      <c r="AJ981" s="11"/>
      <c r="AK981" s="11"/>
    </row>
    <row r="982" spans="1:37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1"/>
      <c r="AJ982" s="11"/>
      <c r="AK982" s="11"/>
    </row>
    <row r="983" spans="1:37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1"/>
      <c r="AJ983" s="11"/>
      <c r="AK983" s="11"/>
    </row>
    <row r="984" spans="1:37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1"/>
      <c r="AJ984" s="11"/>
      <c r="AK984" s="11"/>
    </row>
    <row r="985" spans="1:37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1"/>
      <c r="AJ985" s="11"/>
      <c r="AK985" s="11"/>
    </row>
    <row r="986" spans="1:37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1"/>
      <c r="AJ986" s="11"/>
      <c r="AK986" s="11"/>
    </row>
    <row r="987" spans="1:37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1"/>
      <c r="AJ987" s="11"/>
      <c r="AK987" s="11"/>
    </row>
    <row r="988" spans="1:37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1"/>
      <c r="AJ988" s="11"/>
      <c r="AK988" s="11"/>
    </row>
    <row r="989" spans="1:37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1"/>
      <c r="AJ989" s="11"/>
      <c r="AK989" s="11"/>
    </row>
    <row r="990" spans="1:37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1"/>
      <c r="AJ990" s="11"/>
      <c r="AK990" s="11"/>
    </row>
    <row r="991" spans="1:37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1"/>
      <c r="AJ991" s="11"/>
      <c r="AK991" s="11"/>
    </row>
    <row r="992" spans="1:37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1"/>
      <c r="AJ992" s="11"/>
      <c r="AK992" s="11"/>
    </row>
    <row r="993" spans="1:37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1"/>
      <c r="AJ993" s="11"/>
      <c r="AK993" s="11"/>
    </row>
    <row r="994" spans="1:37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1"/>
      <c r="AJ994" s="11"/>
      <c r="AK994" s="11"/>
    </row>
  </sheetData>
  <sheetProtection password="CC18" sheet="1" objects="1" scenarios="1"/>
  <hyperlinks>
    <hyperlink ref="AA25" r:id="rId1" display="mailto:harmonycarecommunity@yahoo.com"/>
    <hyperlink ref="W27" r:id="rId2" display="mailto:sbrandt@thespringsliving.com"/>
    <hyperlink ref="AA27" r:id="rId3" display="mailto:sbrandt@thespringsliving.com"/>
    <hyperlink ref="AA45" r:id="rId4" display="mailto:maryodell@mcloughlinplace.net"/>
    <hyperlink ref="AA50" r:id="rId5" display="mailto:courtyardmk1@islloc.com"/>
    <hyperlink ref="AA65" r:id="rId6" display="mailto:khuber@leisurecare.com"/>
    <hyperlink ref="W66" r:id="rId7" display="mailto:tjoslicki@villageenterprises.org"/>
    <hyperlink ref="AA66" r:id="rId8" display="mailto:tjoslicki@villageenterprises.org"/>
    <hyperlink ref="W69" r:id="rId9" display="mailto:megm@williametteview.org"/>
    <hyperlink ref="AA75" r:id="rId10" display="mailto:fromzek@avamere.com"/>
    <hyperlink ref="W92" r:id="rId11" display="mailto:hamptondcr@koelschsenior.com"/>
    <hyperlink ref="W94" r:id="rId12" display="mailto:rtreisch@thequarryliving.net"/>
    <hyperlink ref="AA94" r:id="rId13" display="mailto:rtreisch@thequarryliving.net"/>
  </hyperlink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2016-05-04T21:52:34Z</dcterms:created>
  <dcterms:modified xsi:type="dcterms:W3CDTF">2016-05-04T21:59:54Z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